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34820" windowHeight="19500" tabRatio="500" activeTab="3"/>
  </bookViews>
  <sheets>
    <sheet name="Original" sheetId="2" r:id="rId1"/>
    <sheet name="ORIG sort by site#" sheetId="3" r:id="rId2"/>
    <sheet name="sort by site# (no blank OV)" sheetId="5" r:id="rId3"/>
    <sheet name="graph data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4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2" i="3"/>
  <c r="L36" i="3"/>
  <c r="M36" i="3"/>
  <c r="M32" i="3"/>
  <c r="M52" i="3"/>
  <c r="M38" i="3"/>
  <c r="M30" i="3"/>
  <c r="M26" i="3"/>
  <c r="L74" i="3"/>
  <c r="M74" i="3"/>
  <c r="L25" i="3"/>
  <c r="M24" i="3"/>
  <c r="M20" i="3"/>
  <c r="M78" i="3"/>
  <c r="L80" i="3"/>
  <c r="M80" i="3"/>
  <c r="M98" i="3"/>
  <c r="L97" i="3"/>
  <c r="M96" i="3"/>
  <c r="M82" i="3"/>
  <c r="L89" i="3"/>
  <c r="M88" i="3"/>
  <c r="L93" i="3"/>
  <c r="L92" i="3"/>
  <c r="M92" i="3"/>
  <c r="L19" i="3"/>
  <c r="M18" i="3"/>
  <c r="L16" i="3"/>
  <c r="M16" i="3"/>
  <c r="M14" i="3"/>
  <c r="L13" i="3"/>
  <c r="L12" i="3"/>
  <c r="M12" i="3"/>
  <c r="L9" i="3"/>
  <c r="L8" i="3"/>
  <c r="M8" i="3"/>
  <c r="L7" i="3"/>
  <c r="L6" i="3"/>
  <c r="M6" i="3"/>
  <c r="L5" i="3"/>
  <c r="L4" i="3"/>
  <c r="M4" i="3"/>
  <c r="L3" i="3"/>
  <c r="L2" i="3"/>
  <c r="M2" i="3"/>
  <c r="K92" i="2"/>
  <c r="L92" i="2"/>
  <c r="L90" i="2"/>
  <c r="L88" i="2"/>
  <c r="L82" i="2"/>
  <c r="L78" i="2"/>
  <c r="L76" i="2"/>
  <c r="K70" i="2"/>
  <c r="L70" i="2"/>
  <c r="K47" i="2"/>
  <c r="L46" i="2"/>
  <c r="L40" i="2"/>
  <c r="L38" i="2"/>
  <c r="K36" i="2"/>
  <c r="L36" i="2"/>
  <c r="L30" i="2"/>
  <c r="K25" i="2"/>
  <c r="L24" i="2"/>
  <c r="L22" i="2"/>
  <c r="K21" i="2"/>
  <c r="L20" i="2"/>
  <c r="K19" i="2"/>
  <c r="K18" i="2"/>
  <c r="L18" i="2"/>
  <c r="K17" i="2"/>
  <c r="L16" i="2"/>
  <c r="K14" i="2"/>
  <c r="L14" i="2"/>
  <c r="L12" i="2"/>
  <c r="K11" i="2"/>
  <c r="K10" i="2"/>
  <c r="L10" i="2"/>
  <c r="K9" i="2"/>
  <c r="K8" i="2"/>
  <c r="L8" i="2"/>
  <c r="K7" i="2"/>
  <c r="K6" i="2"/>
  <c r="L6" i="2"/>
  <c r="K5" i="2"/>
  <c r="K4" i="2"/>
  <c r="L4" i="2"/>
  <c r="K3" i="2"/>
  <c r="K2" i="2"/>
  <c r="L2" i="2"/>
</calcChain>
</file>

<file path=xl/sharedStrings.xml><?xml version="1.0" encoding="utf-8"?>
<sst xmlns="http://schemas.openxmlformats.org/spreadsheetml/2006/main" count="958" uniqueCount="82">
  <si>
    <t>Date</t>
  </si>
  <si>
    <t>Time</t>
  </si>
  <si>
    <t>Test Site #</t>
  </si>
  <si>
    <t>Location</t>
  </si>
  <si>
    <t>Water Color</t>
  </si>
  <si>
    <t>Physical Characteristics</t>
  </si>
  <si>
    <t>Observer</t>
  </si>
  <si>
    <t>Value #1</t>
  </si>
  <si>
    <t>Value #2</t>
  </si>
  <si>
    <t>Average Value</t>
  </si>
  <si>
    <t>Overall Value</t>
  </si>
  <si>
    <t>41°22.511'  and 85°40.185'</t>
  </si>
  <si>
    <t>41°22.470' and 85°40.175'</t>
  </si>
  <si>
    <t>41°22.475' and 85°40.137'</t>
  </si>
  <si>
    <t>41°22.498' and 85°40.237'</t>
  </si>
  <si>
    <t>41°22.417' and 85°40.185'</t>
  </si>
  <si>
    <t>41°22.386' and 85°40.119'</t>
  </si>
  <si>
    <t>41°22.335' and 85°40.055'</t>
  </si>
  <si>
    <t>41°22.335' and 85°40.174</t>
  </si>
  <si>
    <t>dark grey/green</t>
  </si>
  <si>
    <t>dark grey</t>
  </si>
  <si>
    <t>Hannah</t>
  </si>
  <si>
    <t>dark grey/black</t>
  </si>
  <si>
    <t>dark green</t>
  </si>
  <si>
    <t>41°22.260' and 85°40.581'</t>
  </si>
  <si>
    <t>41°22.335' and 85°40.175'</t>
  </si>
  <si>
    <t>41°22.289' and 85°40.549'</t>
  </si>
  <si>
    <t>41°22.320' and 85°40.478'</t>
  </si>
  <si>
    <t>41°22.327' and 85°40.578'</t>
  </si>
  <si>
    <t>41°22.327' and 85°40.666'</t>
  </si>
  <si>
    <t>41°22.377' and 85°40.666'</t>
  </si>
  <si>
    <t>41°22.400' and 85°40.704'</t>
  </si>
  <si>
    <t>41°22.418' and 85°40.641'</t>
  </si>
  <si>
    <t>41°22.317' and 85°40.516'</t>
  </si>
  <si>
    <t>41°22.375' and 85°40.440'</t>
  </si>
  <si>
    <t>41°22.414' and 85°40.382'</t>
  </si>
  <si>
    <t xml:space="preserve">41°22.375' and 85°40.325' </t>
  </si>
  <si>
    <t>41°22.320' and 85°40.329'</t>
  </si>
  <si>
    <t>41°22.260' and 85°40.258'</t>
  </si>
  <si>
    <t>41°22.266' and 85°40.103'</t>
  </si>
  <si>
    <t>41°22.359' and 85°39.960'</t>
  </si>
  <si>
    <t>41°22.191' and 85°40.223'</t>
  </si>
  <si>
    <t>41°22.343' and 85°39.882'</t>
  </si>
  <si>
    <t>41°22.308' and 85°39.782'</t>
  </si>
  <si>
    <t>41°22.387' and 85°39.864'</t>
  </si>
  <si>
    <t>41°22.433' and 85°39.921'</t>
  </si>
  <si>
    <t>41°22.473' and 85°39.960'</t>
  </si>
  <si>
    <t>41°22.550' and 85°39.966'</t>
  </si>
  <si>
    <t>hit bottom</t>
  </si>
  <si>
    <t>weeds</t>
  </si>
  <si>
    <t>weeds at 1.6</t>
  </si>
  <si>
    <t>bottom at 1.8</t>
  </si>
  <si>
    <t>mud at .7</t>
  </si>
  <si>
    <t>bottom at 1.6</t>
  </si>
  <si>
    <t>bottom at 1.7</t>
  </si>
  <si>
    <t>light green/ grey</t>
  </si>
  <si>
    <t xml:space="preserve">bottom at 1 </t>
  </si>
  <si>
    <t>bottom at 1.5</t>
  </si>
  <si>
    <t>41°22.570' and 85°39.863'</t>
  </si>
  <si>
    <t>41°22.551' and 85°39.984'</t>
  </si>
  <si>
    <t>41°22.634' and 85°39.911'</t>
  </si>
  <si>
    <t>41°22.616' and 85°40.012'</t>
  </si>
  <si>
    <t>41°22.599' and 85°40.056'</t>
  </si>
  <si>
    <t>41°22.471' and 85°40.072'</t>
  </si>
  <si>
    <t>41°22.203' and 85°40.086'</t>
  </si>
  <si>
    <t>41°22.240' and 85°40.007'</t>
  </si>
  <si>
    <t>41°22.140' and 85°39.954'</t>
  </si>
  <si>
    <t>41°22.132' and 85°39.904</t>
  </si>
  <si>
    <t>41°22.147' and 85°39.834'</t>
  </si>
  <si>
    <t>41°22.197' and 85°39.814'</t>
  </si>
  <si>
    <t>41°22.203' and 85°39.874'</t>
  </si>
  <si>
    <t>41°22.203' and 85°39.940'</t>
  </si>
  <si>
    <t>41°22.122' and 85°39.980'</t>
  </si>
  <si>
    <t>41°22.041' and 85°39.905'</t>
  </si>
  <si>
    <t>41°22.082' and 85°39.929'</t>
  </si>
  <si>
    <t>41°22.044' and 85°39.824'</t>
  </si>
  <si>
    <t>41°22.083' and 85°39.827'</t>
  </si>
  <si>
    <t>mud at 2</t>
  </si>
  <si>
    <t>weeds at 2</t>
  </si>
  <si>
    <t>bottom at 2</t>
  </si>
  <si>
    <t>Depth (IN FEET)</t>
  </si>
  <si>
    <t>Depth (IN METERS)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</si>
</sst>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3C3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14" fontId="0" fillId="2" borderId="1" xfId="0" applyNumberFormat="1" applyFill="1" applyBorder="1"/>
    <xf numFmtId="20" fontId="0" fillId="2" borderId="1" xfId="0" applyNumberFormat="1" applyFill="1" applyBorder="1"/>
    <xf numFmtId="0" fontId="0" fillId="2" borderId="1" xfId="0" applyFill="1" applyBorder="1"/>
    <xf numFmtId="0" fontId="0" fillId="3" borderId="2" xfId="0" applyFill="1" applyBorder="1"/>
    <xf numFmtId="14" fontId="0" fillId="3" borderId="1" xfId="0" applyNumberFormat="1" applyFill="1" applyBorder="1"/>
    <xf numFmtId="20" fontId="0" fillId="3" borderId="1" xfId="0" applyNumberFormat="1" applyFill="1" applyBorder="1"/>
    <xf numFmtId="0" fontId="0" fillId="3" borderId="1" xfId="0" applyFill="1" applyBorder="1"/>
    <xf numFmtId="14" fontId="0" fillId="4" borderId="1" xfId="0" applyNumberFormat="1" applyFill="1" applyBorder="1"/>
    <xf numFmtId="20" fontId="0" fillId="4" borderId="1" xfId="0" applyNumberFormat="1" applyFill="1" applyBorder="1"/>
    <xf numFmtId="0" fontId="0" fillId="4" borderId="1" xfId="0" applyFill="1" applyBorder="1"/>
    <xf numFmtId="14" fontId="0" fillId="5" borderId="1" xfId="0" applyNumberFormat="1" applyFill="1" applyBorder="1"/>
    <xf numFmtId="20" fontId="0" fillId="5" borderId="1" xfId="0" applyNumberFormat="1" applyFill="1" applyBorder="1"/>
    <xf numFmtId="0" fontId="0" fillId="5" borderId="1" xfId="0" applyFill="1" applyBorder="1"/>
    <xf numFmtId="2" fontId="0" fillId="2" borderId="1" xfId="0" applyNumberFormat="1" applyFill="1" applyBorder="1"/>
    <xf numFmtId="2" fontId="0" fillId="3" borderId="1" xfId="0" applyNumberForma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5" borderId="2" xfId="0" applyNumberFormat="1" applyFill="1" applyBorder="1"/>
    <xf numFmtId="2" fontId="0" fillId="0" borderId="0" xfId="0" applyNumberFormat="1"/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Depth to Secchi Turbidity Reading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 data'!$B$35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data'!$A$36:$A$66</c:f>
              <c:numCache>
                <c:formatCode>0.00</c:formatCode>
                <c:ptCount val="31"/>
                <c:pt idx="0">
                  <c:v>1.88976</c:v>
                </c:pt>
                <c:pt idx="1">
                  <c:v>1.6764</c:v>
                </c:pt>
                <c:pt idx="2">
                  <c:v>1.73736</c:v>
                </c:pt>
                <c:pt idx="3">
                  <c:v>1.524</c:v>
                </c:pt>
                <c:pt idx="4">
                  <c:v>1.0668</c:v>
                </c:pt>
                <c:pt idx="5">
                  <c:v>1.3716</c:v>
                </c:pt>
                <c:pt idx="6">
                  <c:v>1.55448</c:v>
                </c:pt>
                <c:pt idx="7">
                  <c:v>1.46304</c:v>
                </c:pt>
                <c:pt idx="8">
                  <c:v>1.34112</c:v>
                </c:pt>
                <c:pt idx="9">
                  <c:v>0.88392</c:v>
                </c:pt>
                <c:pt idx="10">
                  <c:v>5.30352</c:v>
                </c:pt>
                <c:pt idx="11">
                  <c:v>1.92024</c:v>
                </c:pt>
                <c:pt idx="12">
                  <c:v>2.1336</c:v>
                </c:pt>
                <c:pt idx="13">
                  <c:v>2.19456</c:v>
                </c:pt>
                <c:pt idx="14">
                  <c:v>2.19456</c:v>
                </c:pt>
                <c:pt idx="15">
                  <c:v>16.4592</c:v>
                </c:pt>
                <c:pt idx="16">
                  <c:v>2.34696</c:v>
                </c:pt>
                <c:pt idx="17">
                  <c:v>10.69848</c:v>
                </c:pt>
                <c:pt idx="18">
                  <c:v>8.65632</c:v>
                </c:pt>
                <c:pt idx="19">
                  <c:v>9.93648</c:v>
                </c:pt>
                <c:pt idx="20">
                  <c:v>6.00456</c:v>
                </c:pt>
                <c:pt idx="21">
                  <c:v>4.2672</c:v>
                </c:pt>
                <c:pt idx="22">
                  <c:v>9.93648</c:v>
                </c:pt>
                <c:pt idx="23">
                  <c:v>6.00456</c:v>
                </c:pt>
                <c:pt idx="24">
                  <c:v>10.8204</c:v>
                </c:pt>
                <c:pt idx="25">
                  <c:v>7.40664</c:v>
                </c:pt>
                <c:pt idx="26">
                  <c:v>9.966960000000002</c:v>
                </c:pt>
                <c:pt idx="27">
                  <c:v>11.18616</c:v>
                </c:pt>
                <c:pt idx="28">
                  <c:v>3.93192</c:v>
                </c:pt>
                <c:pt idx="29">
                  <c:v>8.41248</c:v>
                </c:pt>
                <c:pt idx="30">
                  <c:v>9.11352</c:v>
                </c:pt>
              </c:numCache>
            </c:numRef>
          </c:xVal>
          <c:yVal>
            <c:numRef>
              <c:f>'graph data'!$B$36:$B$66</c:f>
              <c:numCache>
                <c:formatCode>0.00</c:formatCode>
                <c:ptCount val="31"/>
                <c:pt idx="0">
                  <c:v>1.25</c:v>
                </c:pt>
                <c:pt idx="1">
                  <c:v>1.325</c:v>
                </c:pt>
                <c:pt idx="2">
                  <c:v>1.3875</c:v>
                </c:pt>
                <c:pt idx="3">
                  <c:v>1.4</c:v>
                </c:pt>
                <c:pt idx="4">
                  <c:v>1.4</c:v>
                </c:pt>
                <c:pt idx="5">
                  <c:v>1.4625</c:v>
                </c:pt>
                <c:pt idx="6">
                  <c:v>1.4625</c:v>
                </c:pt>
                <c:pt idx="7">
                  <c:v>1.5</c:v>
                </c:pt>
                <c:pt idx="8">
                  <c:v>1.55</c:v>
                </c:pt>
                <c:pt idx="9">
                  <c:v>1.6375</c:v>
                </c:pt>
                <c:pt idx="10">
                  <c:v>1.95</c:v>
                </c:pt>
                <c:pt idx="11">
                  <c:v>1.95</c:v>
                </c:pt>
                <c:pt idx="12">
                  <c:v>1.95</c:v>
                </c:pt>
                <c:pt idx="13">
                  <c:v>2.025</c:v>
                </c:pt>
                <c:pt idx="14">
                  <c:v>2.0375</c:v>
                </c:pt>
                <c:pt idx="15">
                  <c:v>2.1625</c:v>
                </c:pt>
                <c:pt idx="16">
                  <c:v>2.1875</c:v>
                </c:pt>
                <c:pt idx="17">
                  <c:v>2.2125</c:v>
                </c:pt>
                <c:pt idx="18">
                  <c:v>2.2375</c:v>
                </c:pt>
                <c:pt idx="19">
                  <c:v>2.25</c:v>
                </c:pt>
                <c:pt idx="20">
                  <c:v>2.35</c:v>
                </c:pt>
                <c:pt idx="21">
                  <c:v>2.4625</c:v>
                </c:pt>
                <c:pt idx="22">
                  <c:v>2.475</c:v>
                </c:pt>
                <c:pt idx="23">
                  <c:v>2.55</c:v>
                </c:pt>
                <c:pt idx="24">
                  <c:v>2.65</c:v>
                </c:pt>
                <c:pt idx="25">
                  <c:v>2.9</c:v>
                </c:pt>
                <c:pt idx="26">
                  <c:v>2.925</c:v>
                </c:pt>
                <c:pt idx="27">
                  <c:v>3.05</c:v>
                </c:pt>
                <c:pt idx="28">
                  <c:v>3.1</c:v>
                </c:pt>
                <c:pt idx="29">
                  <c:v>3.1</c:v>
                </c:pt>
                <c:pt idx="30">
                  <c:v>3.175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03672"/>
        <c:axId val="212909368"/>
      </c:scatterChart>
      <c:valAx>
        <c:axId val="212903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3771192452295"/>
              <c:y val="0.913513513513513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2909368"/>
        <c:crosses val="autoZero"/>
        <c:crossBetween val="midCat"/>
      </c:valAx>
      <c:valAx>
        <c:axId val="212909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Secchi Value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5748031496063"/>
              <c:y val="0.393107245315266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2903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</a:t>
            </a:r>
            <a:r>
              <a:rPr lang="en-US" baseline="0"/>
              <a:t> Physical Characteristics to Secchi Turbidity Reading 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 data'!$B$70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data'!$A$71:$A$101</c:f>
              <c:numCache>
                <c:formatCode>General</c:formatCode>
                <c:ptCount val="31"/>
                <c:pt idx="0">
                  <c:v>4.0</c:v>
                </c:pt>
                <c:pt idx="1">
                  <c:v>3.0</c:v>
                </c:pt>
                <c:pt idx="2">
                  <c:v>4.0</c:v>
                </c:pt>
                <c:pt idx="3">
                  <c:v>3.0</c:v>
                </c:pt>
                <c:pt idx="4">
                  <c:v>4.0</c:v>
                </c:pt>
                <c:pt idx="5">
                  <c:v>2.0</c:v>
                </c:pt>
                <c:pt idx="6">
                  <c:v>2.0</c:v>
                </c:pt>
                <c:pt idx="7">
                  <c:v>3.0</c:v>
                </c:pt>
                <c:pt idx="8">
                  <c:v>2.0</c:v>
                </c:pt>
                <c:pt idx="9">
                  <c:v>4.0</c:v>
                </c:pt>
                <c:pt idx="10">
                  <c:v>2.0</c:v>
                </c:pt>
                <c:pt idx="11">
                  <c:v>1.0</c:v>
                </c:pt>
                <c:pt idx="12">
                  <c:v>2.0</c:v>
                </c:pt>
                <c:pt idx="13">
                  <c:v>2.0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</c:numCache>
            </c:numRef>
          </c:xVal>
          <c:yVal>
            <c:numRef>
              <c:f>'graph data'!$B$71:$B$101</c:f>
              <c:numCache>
                <c:formatCode>0.00</c:formatCode>
                <c:ptCount val="31"/>
                <c:pt idx="0">
                  <c:v>1.25</c:v>
                </c:pt>
                <c:pt idx="1">
                  <c:v>1.325</c:v>
                </c:pt>
                <c:pt idx="2">
                  <c:v>1.3875</c:v>
                </c:pt>
                <c:pt idx="3">
                  <c:v>1.4</c:v>
                </c:pt>
                <c:pt idx="4">
                  <c:v>1.4</c:v>
                </c:pt>
                <c:pt idx="5">
                  <c:v>1.4625</c:v>
                </c:pt>
                <c:pt idx="6">
                  <c:v>1.4625</c:v>
                </c:pt>
                <c:pt idx="7">
                  <c:v>1.5</c:v>
                </c:pt>
                <c:pt idx="8">
                  <c:v>1.55</c:v>
                </c:pt>
                <c:pt idx="9">
                  <c:v>1.6375</c:v>
                </c:pt>
                <c:pt idx="10">
                  <c:v>1.95</c:v>
                </c:pt>
                <c:pt idx="11">
                  <c:v>1.95</c:v>
                </c:pt>
                <c:pt idx="12">
                  <c:v>1.95</c:v>
                </c:pt>
                <c:pt idx="13">
                  <c:v>2.025</c:v>
                </c:pt>
                <c:pt idx="14">
                  <c:v>2.0375</c:v>
                </c:pt>
                <c:pt idx="15">
                  <c:v>2.1625</c:v>
                </c:pt>
                <c:pt idx="16">
                  <c:v>2.1875</c:v>
                </c:pt>
                <c:pt idx="17">
                  <c:v>2.2125</c:v>
                </c:pt>
                <c:pt idx="18">
                  <c:v>2.2375</c:v>
                </c:pt>
                <c:pt idx="19">
                  <c:v>2.25</c:v>
                </c:pt>
                <c:pt idx="20">
                  <c:v>2.35</c:v>
                </c:pt>
                <c:pt idx="21">
                  <c:v>2.4625</c:v>
                </c:pt>
                <c:pt idx="22">
                  <c:v>2.475</c:v>
                </c:pt>
                <c:pt idx="23">
                  <c:v>2.55</c:v>
                </c:pt>
                <c:pt idx="24">
                  <c:v>2.65</c:v>
                </c:pt>
                <c:pt idx="25">
                  <c:v>2.9</c:v>
                </c:pt>
                <c:pt idx="26">
                  <c:v>2.925</c:v>
                </c:pt>
                <c:pt idx="27">
                  <c:v>3.05</c:v>
                </c:pt>
                <c:pt idx="28">
                  <c:v>3.1</c:v>
                </c:pt>
                <c:pt idx="29">
                  <c:v>3.1</c:v>
                </c:pt>
                <c:pt idx="30">
                  <c:v>3.175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1544"/>
        <c:axId val="213837304"/>
      </c:scatterChart>
      <c:valAx>
        <c:axId val="213831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Physical</a:t>
                </a:r>
                <a:r>
                  <a:rPr lang="en-US" baseline="0"/>
                  <a:t> Characteristics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8549863134061"/>
              <c:y val="0.9339157679805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837304"/>
        <c:crosses val="autoZero"/>
        <c:crossBetween val="midCat"/>
      </c:valAx>
      <c:valAx>
        <c:axId val="213837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Secchi Value (m)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0107296137339056"/>
              <c:y val="0.41632397291620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3831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Comparing Test Site to  Secchi</a:t>
            </a:r>
            <a:r>
              <a:rPr lang="en-US" baseline="0"/>
              <a:t> Turbidity Reading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'graph data'!$B$105</c:f>
              <c:strCache>
                <c:ptCount val="1"/>
                <c:pt idx="0">
                  <c:v>Overall Value</c:v>
                </c:pt>
              </c:strCache>
            </c:strRef>
          </c:tx>
          <c:spPr>
            <a:ln w="47625">
              <a:noFill/>
            </a:ln>
          </c:spPr>
          <c:xVal>
            <c:numRef>
              <c:f>'graph data'!$A$106:$A$136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6.0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10.0</c:v>
                </c:pt>
                <c:pt idx="9">
                  <c:v>12.0</c:v>
                </c:pt>
                <c:pt idx="10">
                  <c:v>13.0</c:v>
                </c:pt>
                <c:pt idx="11">
                  <c:v>15.0</c:v>
                </c:pt>
                <c:pt idx="12">
                  <c:v>16.0</c:v>
                </c:pt>
                <c:pt idx="13">
                  <c:v>17.0</c:v>
                </c:pt>
                <c:pt idx="14">
                  <c:v>18.0</c:v>
                </c:pt>
                <c:pt idx="15">
                  <c:v>19.0</c:v>
                </c:pt>
                <c:pt idx="16">
                  <c:v>20.0</c:v>
                </c:pt>
                <c:pt idx="17">
                  <c:v>26.0</c:v>
                </c:pt>
                <c:pt idx="18">
                  <c:v>29.0</c:v>
                </c:pt>
                <c:pt idx="19">
                  <c:v>37.0</c:v>
                </c:pt>
                <c:pt idx="20">
                  <c:v>39.0</c:v>
                </c:pt>
                <c:pt idx="21">
                  <c:v>40.0</c:v>
                </c:pt>
                <c:pt idx="22">
                  <c:v>41.0</c:v>
                </c:pt>
                <c:pt idx="23">
                  <c:v>42.0</c:v>
                </c:pt>
                <c:pt idx="24">
                  <c:v>43.0</c:v>
                </c:pt>
                <c:pt idx="25">
                  <c:v>44.0</c:v>
                </c:pt>
                <c:pt idx="26">
                  <c:v>45.0</c:v>
                </c:pt>
                <c:pt idx="27">
                  <c:v>46.0</c:v>
                </c:pt>
                <c:pt idx="28">
                  <c:v>47.0</c:v>
                </c:pt>
                <c:pt idx="29">
                  <c:v>48.0</c:v>
                </c:pt>
                <c:pt idx="30">
                  <c:v>49.0</c:v>
                </c:pt>
              </c:numCache>
            </c:numRef>
          </c:xVal>
          <c:yVal>
            <c:numRef>
              <c:f>'graph data'!$B$106:$B$136</c:f>
              <c:numCache>
                <c:formatCode>0.00</c:formatCode>
                <c:ptCount val="31"/>
                <c:pt idx="0">
                  <c:v>1.3875</c:v>
                </c:pt>
                <c:pt idx="1">
                  <c:v>1.325</c:v>
                </c:pt>
                <c:pt idx="2">
                  <c:v>1.4</c:v>
                </c:pt>
                <c:pt idx="3">
                  <c:v>1.55</c:v>
                </c:pt>
                <c:pt idx="4">
                  <c:v>1.95</c:v>
                </c:pt>
                <c:pt idx="5">
                  <c:v>2.35</c:v>
                </c:pt>
                <c:pt idx="6">
                  <c:v>2.4625</c:v>
                </c:pt>
                <c:pt idx="7">
                  <c:v>2.2375</c:v>
                </c:pt>
                <c:pt idx="8">
                  <c:v>2.475</c:v>
                </c:pt>
                <c:pt idx="9">
                  <c:v>2.0375</c:v>
                </c:pt>
                <c:pt idx="10">
                  <c:v>2.025</c:v>
                </c:pt>
                <c:pt idx="11">
                  <c:v>3.1</c:v>
                </c:pt>
                <c:pt idx="12">
                  <c:v>3.1</c:v>
                </c:pt>
                <c:pt idx="13">
                  <c:v>3.05</c:v>
                </c:pt>
                <c:pt idx="14">
                  <c:v>2.9</c:v>
                </c:pt>
                <c:pt idx="15">
                  <c:v>3.175</c:v>
                </c:pt>
                <c:pt idx="16">
                  <c:v>2.65</c:v>
                </c:pt>
                <c:pt idx="17">
                  <c:v>2.925</c:v>
                </c:pt>
                <c:pt idx="18">
                  <c:v>2.55</c:v>
                </c:pt>
                <c:pt idx="19">
                  <c:v>2.1875</c:v>
                </c:pt>
                <c:pt idx="20">
                  <c:v>2.2125</c:v>
                </c:pt>
                <c:pt idx="21">
                  <c:v>2.1625</c:v>
                </c:pt>
                <c:pt idx="22">
                  <c:v>1.5</c:v>
                </c:pt>
                <c:pt idx="23">
                  <c:v>2.25</c:v>
                </c:pt>
                <c:pt idx="24">
                  <c:v>1.95</c:v>
                </c:pt>
                <c:pt idx="25">
                  <c:v>1.4625</c:v>
                </c:pt>
                <c:pt idx="26">
                  <c:v>1.25</c:v>
                </c:pt>
                <c:pt idx="27">
                  <c:v>1.4625</c:v>
                </c:pt>
                <c:pt idx="28">
                  <c:v>1.95</c:v>
                </c:pt>
                <c:pt idx="29">
                  <c:v>1.6375</c:v>
                </c:pt>
                <c:pt idx="30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19800"/>
        <c:axId val="213825272"/>
      </c:scatterChart>
      <c:valAx>
        <c:axId val="21381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Test Site #</a:t>
                </a:r>
              </a:p>
            </c:rich>
          </c:tx>
          <c:layout>
            <c:manualLayout>
              <c:xMode val="edge"/>
              <c:yMode val="edge"/>
              <c:x val="0.376149830286531"/>
              <c:y val="0.9298831385642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3825272"/>
        <c:crosses val="autoZero"/>
        <c:crossBetween val="midCat"/>
      </c:valAx>
      <c:valAx>
        <c:axId val="2138252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Secchi Value (m)</a:t>
                </a:r>
              </a:p>
            </c:rich>
          </c:tx>
          <c:layout>
            <c:manualLayout>
              <c:xMode val="edge"/>
              <c:yMode val="edge"/>
              <c:x val="0.0167714884696017"/>
              <c:y val="0.37593660343018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138198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36</xdr:row>
      <xdr:rowOff>25400</xdr:rowOff>
    </xdr:from>
    <xdr:to>
      <xdr:col>7</xdr:col>
      <xdr:colOff>304800</xdr:colOff>
      <xdr:row>57</xdr:row>
      <xdr:rowOff>120650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1485900</xdr:colOff>
      <xdr:row>72</xdr:row>
      <xdr:rowOff>63500</xdr:rowOff>
    </xdr:from>
    <xdr:to>
      <xdr:col>7</xdr:col>
      <xdr:colOff>228600</xdr:colOff>
      <xdr:row>94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1600200</xdr:colOff>
      <xdr:row>108</xdr:row>
      <xdr:rowOff>177800</xdr:rowOff>
    </xdr:from>
    <xdr:to>
      <xdr:col>7</xdr:col>
      <xdr:colOff>482600</xdr:colOff>
      <xdr:row>129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sqref="A1:XFD1"/>
    </sheetView>
  </sheetViews>
  <sheetFormatPr baseColWidth="10" defaultRowHeight="15" x14ac:dyDescent="0"/>
  <cols>
    <col min="5" max="5" width="24.83203125" customWidth="1"/>
    <col min="6" max="6" width="16.5" customWidth="1"/>
    <col min="7" max="7" width="21.1640625" customWidth="1"/>
    <col min="12" max="12" width="12" customWidth="1"/>
  </cols>
  <sheetData>
    <row r="1" spans="1:12">
      <c r="A1" t="s">
        <v>0</v>
      </c>
      <c r="B1" t="s">
        <v>1</v>
      </c>
      <c r="C1" t="s">
        <v>2</v>
      </c>
      <c r="D1" t="s">
        <v>80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>
      <c r="A2" s="1">
        <v>41464</v>
      </c>
      <c r="B2" s="2">
        <v>0.48749999999999999</v>
      </c>
      <c r="C2" s="3">
        <v>1</v>
      </c>
      <c r="D2" s="3">
        <v>5.7</v>
      </c>
      <c r="E2" s="3" t="s">
        <v>11</v>
      </c>
      <c r="F2" s="3" t="s">
        <v>19</v>
      </c>
      <c r="G2" s="3">
        <v>4</v>
      </c>
      <c r="H2" s="3" t="s">
        <v>21</v>
      </c>
      <c r="I2" s="3">
        <v>1.5</v>
      </c>
      <c r="J2" s="3">
        <v>1.4</v>
      </c>
      <c r="K2" s="3">
        <f t="shared" ref="K2:K11" si="0">(I2+J2)/2</f>
        <v>1.45</v>
      </c>
      <c r="L2" s="3">
        <f>(K2+K3)/2</f>
        <v>1.3875000000000002</v>
      </c>
    </row>
    <row r="3" spans="1:12">
      <c r="A3" s="1">
        <v>41464</v>
      </c>
      <c r="B3" s="2">
        <v>0.48958333333333331</v>
      </c>
      <c r="C3" s="3">
        <v>1</v>
      </c>
      <c r="D3" s="3">
        <v>5.7</v>
      </c>
      <c r="E3" s="3" t="s">
        <v>11</v>
      </c>
      <c r="F3" s="3" t="s">
        <v>19</v>
      </c>
      <c r="G3" s="3">
        <v>4</v>
      </c>
      <c r="H3" s="3" t="s">
        <v>21</v>
      </c>
      <c r="I3" s="3">
        <v>1.3</v>
      </c>
      <c r="J3" s="3">
        <v>1.35</v>
      </c>
      <c r="K3" s="3">
        <f t="shared" si="0"/>
        <v>1.3250000000000002</v>
      </c>
      <c r="L3" s="3"/>
    </row>
    <row r="4" spans="1:12">
      <c r="A4" s="1">
        <v>41464</v>
      </c>
      <c r="B4" s="2">
        <v>0.49444444444444446</v>
      </c>
      <c r="C4" s="3">
        <v>2</v>
      </c>
      <c r="D4" s="3">
        <v>5.5</v>
      </c>
      <c r="E4" s="3" t="s">
        <v>12</v>
      </c>
      <c r="F4" s="3" t="s">
        <v>19</v>
      </c>
      <c r="G4" s="3">
        <v>3</v>
      </c>
      <c r="H4" s="3" t="s">
        <v>21</v>
      </c>
      <c r="I4" s="3">
        <v>1.5</v>
      </c>
      <c r="J4" s="3">
        <v>1.3</v>
      </c>
      <c r="K4" s="3">
        <f t="shared" si="0"/>
        <v>1.4</v>
      </c>
      <c r="L4" s="3">
        <f>(K4+K5)/2</f>
        <v>1.325</v>
      </c>
    </row>
    <row r="5" spans="1:12">
      <c r="A5" s="1">
        <v>41464</v>
      </c>
      <c r="B5" s="2">
        <v>0.49722222222222223</v>
      </c>
      <c r="C5" s="3">
        <v>2</v>
      </c>
      <c r="D5" s="3">
        <v>5.5</v>
      </c>
      <c r="E5" s="3" t="s">
        <v>12</v>
      </c>
      <c r="F5" s="3" t="s">
        <v>19</v>
      </c>
      <c r="G5" s="3">
        <v>3</v>
      </c>
      <c r="H5" s="3" t="s">
        <v>21</v>
      </c>
      <c r="I5" s="3">
        <v>1.3</v>
      </c>
      <c r="J5" s="3">
        <v>1.2</v>
      </c>
      <c r="K5" s="3">
        <f t="shared" si="0"/>
        <v>1.25</v>
      </c>
      <c r="L5" s="3"/>
    </row>
    <row r="6" spans="1:12">
      <c r="A6" s="1">
        <v>41464</v>
      </c>
      <c r="B6" s="2">
        <v>0.49861111111111112</v>
      </c>
      <c r="C6" s="3">
        <v>3</v>
      </c>
      <c r="D6" s="3">
        <v>5</v>
      </c>
      <c r="E6" s="3" t="s">
        <v>13</v>
      </c>
      <c r="F6" s="3" t="s">
        <v>19</v>
      </c>
      <c r="G6" s="3">
        <v>3</v>
      </c>
      <c r="H6" s="3" t="s">
        <v>21</v>
      </c>
      <c r="I6" s="3">
        <v>1.5</v>
      </c>
      <c r="J6" s="3">
        <v>1.4</v>
      </c>
      <c r="K6" s="3">
        <f t="shared" si="0"/>
        <v>1.45</v>
      </c>
      <c r="L6" s="3">
        <f>(K6+K7)/2</f>
        <v>1.4</v>
      </c>
    </row>
    <row r="7" spans="1:12">
      <c r="A7" s="1">
        <v>41464</v>
      </c>
      <c r="B7" s="2">
        <v>0.50138888888888888</v>
      </c>
      <c r="C7" s="3">
        <v>3</v>
      </c>
      <c r="D7" s="3">
        <v>5</v>
      </c>
      <c r="E7" s="3" t="s">
        <v>13</v>
      </c>
      <c r="F7" s="3" t="s">
        <v>19</v>
      </c>
      <c r="G7" s="3">
        <v>3</v>
      </c>
      <c r="H7" s="3" t="s">
        <v>21</v>
      </c>
      <c r="I7" s="3">
        <v>1.5</v>
      </c>
      <c r="J7" s="3">
        <v>1.2</v>
      </c>
      <c r="K7" s="3">
        <f t="shared" si="0"/>
        <v>1.35</v>
      </c>
      <c r="L7" s="3"/>
    </row>
    <row r="8" spans="1:12">
      <c r="A8" s="1">
        <v>41464</v>
      </c>
      <c r="B8" s="2">
        <v>0.50416666666666665</v>
      </c>
      <c r="C8" s="3">
        <v>4</v>
      </c>
      <c r="D8" s="3">
        <v>4.4000000000000004</v>
      </c>
      <c r="E8" s="3" t="s">
        <v>14</v>
      </c>
      <c r="F8" s="3" t="s">
        <v>19</v>
      </c>
      <c r="G8" s="3">
        <v>2</v>
      </c>
      <c r="H8" s="3" t="s">
        <v>21</v>
      </c>
      <c r="I8" s="3">
        <v>1.65</v>
      </c>
      <c r="J8" s="3">
        <v>1.6</v>
      </c>
      <c r="K8" s="3">
        <f t="shared" si="0"/>
        <v>1.625</v>
      </c>
      <c r="L8" s="3">
        <f>(K8+K9)/2</f>
        <v>1.55</v>
      </c>
    </row>
    <row r="9" spans="1:12">
      <c r="A9" s="1">
        <v>41464</v>
      </c>
      <c r="B9" s="2">
        <v>0.50624999999999998</v>
      </c>
      <c r="C9" s="3">
        <v>4</v>
      </c>
      <c r="D9" s="3">
        <v>4.4000000000000004</v>
      </c>
      <c r="E9" s="3" t="s">
        <v>14</v>
      </c>
      <c r="F9" s="3" t="s">
        <v>19</v>
      </c>
      <c r="G9" s="3">
        <v>2</v>
      </c>
      <c r="H9" s="3" t="s">
        <v>21</v>
      </c>
      <c r="I9" s="3">
        <v>1.5</v>
      </c>
      <c r="J9" s="3">
        <v>1.45</v>
      </c>
      <c r="K9" s="3">
        <f t="shared" si="0"/>
        <v>1.4750000000000001</v>
      </c>
      <c r="L9" s="3"/>
    </row>
    <row r="10" spans="1:12">
      <c r="A10" s="1">
        <v>41464</v>
      </c>
      <c r="B10" s="2">
        <v>0.51041666666666663</v>
      </c>
      <c r="C10" s="3">
        <v>6</v>
      </c>
      <c r="D10" s="3">
        <v>17.399999999999999</v>
      </c>
      <c r="E10" s="3" t="s">
        <v>15</v>
      </c>
      <c r="F10" s="3" t="s">
        <v>19</v>
      </c>
      <c r="G10" s="3">
        <v>2</v>
      </c>
      <c r="H10" s="3" t="s">
        <v>21</v>
      </c>
      <c r="I10" s="3">
        <v>2</v>
      </c>
      <c r="J10" s="3">
        <v>1.9</v>
      </c>
      <c r="K10" s="3">
        <f t="shared" si="0"/>
        <v>1.95</v>
      </c>
      <c r="L10" s="3">
        <f>(K10+K11)/2</f>
        <v>1.95</v>
      </c>
    </row>
    <row r="11" spans="1:12">
      <c r="A11" s="1">
        <v>41464</v>
      </c>
      <c r="B11" s="2">
        <v>0.51180555555555551</v>
      </c>
      <c r="C11" s="3">
        <v>6</v>
      </c>
      <c r="D11" s="3">
        <v>17.399999999999999</v>
      </c>
      <c r="E11" s="3" t="s">
        <v>15</v>
      </c>
      <c r="F11" s="3" t="s">
        <v>19</v>
      </c>
      <c r="G11" s="3">
        <v>2</v>
      </c>
      <c r="H11" s="3" t="s">
        <v>21</v>
      </c>
      <c r="I11" s="3">
        <v>2</v>
      </c>
      <c r="J11" s="3">
        <v>1.9</v>
      </c>
      <c r="K11" s="3">
        <f t="shared" si="0"/>
        <v>1.95</v>
      </c>
      <c r="L11" s="3"/>
    </row>
    <row r="12" spans="1:12">
      <c r="A12" s="1">
        <v>41464</v>
      </c>
      <c r="B12" s="2">
        <v>0.51597222222222217</v>
      </c>
      <c r="C12" s="3">
        <v>7</v>
      </c>
      <c r="D12" s="3">
        <v>19.7</v>
      </c>
      <c r="E12" s="3" t="s">
        <v>16</v>
      </c>
      <c r="F12" s="3" t="s">
        <v>20</v>
      </c>
      <c r="G12" s="3">
        <v>1</v>
      </c>
      <c r="H12" s="3" t="s">
        <v>21</v>
      </c>
      <c r="I12" s="3">
        <v>2.2999999999999998</v>
      </c>
      <c r="J12" s="3">
        <v>2.2000000000000002</v>
      </c>
      <c r="K12" s="3">
        <v>2.25</v>
      </c>
      <c r="L12" s="3">
        <f>(K12+K13)/2</f>
        <v>2.35</v>
      </c>
    </row>
    <row r="13" spans="1:12">
      <c r="A13" s="1">
        <v>41464</v>
      </c>
      <c r="B13" s="2">
        <v>0.51736111111111105</v>
      </c>
      <c r="C13" s="3">
        <v>7</v>
      </c>
      <c r="D13" s="3">
        <v>19.7</v>
      </c>
      <c r="E13" s="3" t="s">
        <v>16</v>
      </c>
      <c r="F13" s="3" t="s">
        <v>20</v>
      </c>
      <c r="G13" s="3">
        <v>1</v>
      </c>
      <c r="H13" s="3" t="s">
        <v>21</v>
      </c>
      <c r="I13" s="3">
        <v>2.5</v>
      </c>
      <c r="J13" s="3">
        <v>2.4</v>
      </c>
      <c r="K13" s="3">
        <v>2.4500000000000002</v>
      </c>
      <c r="L13" s="3"/>
    </row>
    <row r="14" spans="1:12">
      <c r="A14" s="1">
        <v>41464</v>
      </c>
      <c r="B14" s="2">
        <v>0.52152777777777781</v>
      </c>
      <c r="C14" s="3">
        <v>8</v>
      </c>
      <c r="D14" s="3">
        <v>14</v>
      </c>
      <c r="E14" s="3" t="s">
        <v>17</v>
      </c>
      <c r="F14" s="3" t="s">
        <v>20</v>
      </c>
      <c r="G14" s="3">
        <v>1</v>
      </c>
      <c r="H14" s="3" t="s">
        <v>21</v>
      </c>
      <c r="I14" s="3">
        <v>2.5</v>
      </c>
      <c r="J14" s="3">
        <v>2.4500000000000002</v>
      </c>
      <c r="K14" s="3">
        <f>(I14+J14)/2</f>
        <v>2.4750000000000001</v>
      </c>
      <c r="L14" s="3">
        <f>(K14+K15)/2</f>
        <v>2.4625000000000004</v>
      </c>
    </row>
    <row r="15" spans="1:12">
      <c r="A15" s="1">
        <v>41464</v>
      </c>
      <c r="B15" s="2">
        <v>0.5229166666666667</v>
      </c>
      <c r="C15" s="3">
        <v>8</v>
      </c>
      <c r="D15" s="3">
        <v>14</v>
      </c>
      <c r="E15" s="3" t="s">
        <v>17</v>
      </c>
      <c r="F15" s="3" t="s">
        <v>20</v>
      </c>
      <c r="G15" s="3">
        <v>1</v>
      </c>
      <c r="H15" s="3" t="s">
        <v>21</v>
      </c>
      <c r="I15" s="3">
        <v>2.5</v>
      </c>
      <c r="J15" s="3">
        <v>2.4</v>
      </c>
      <c r="K15" s="3">
        <v>2.4500000000000002</v>
      </c>
      <c r="L15" s="3"/>
    </row>
    <row r="16" spans="1:12">
      <c r="A16" s="1">
        <v>41464</v>
      </c>
      <c r="B16" s="2">
        <v>0.52569444444444446</v>
      </c>
      <c r="C16" s="3">
        <v>9</v>
      </c>
      <c r="D16" s="3">
        <v>28.4</v>
      </c>
      <c r="E16" s="3" t="s">
        <v>18</v>
      </c>
      <c r="F16" s="3" t="s">
        <v>20</v>
      </c>
      <c r="G16" s="3">
        <v>1</v>
      </c>
      <c r="H16" s="3" t="s">
        <v>21</v>
      </c>
      <c r="I16" s="3">
        <v>2.2999999999999998</v>
      </c>
      <c r="J16" s="3">
        <v>2.1</v>
      </c>
      <c r="K16" s="3">
        <v>2.2000000000000002</v>
      </c>
      <c r="L16" s="3">
        <f>(K16+K17)/2</f>
        <v>2.2374999999999998</v>
      </c>
    </row>
    <row r="17" spans="1:12">
      <c r="A17" s="1">
        <v>41464</v>
      </c>
      <c r="B17" s="2">
        <v>0.52847222222222223</v>
      </c>
      <c r="C17" s="3">
        <v>9</v>
      </c>
      <c r="D17" s="3">
        <v>28.4</v>
      </c>
      <c r="E17" s="3" t="s">
        <v>25</v>
      </c>
      <c r="F17" s="3" t="s">
        <v>20</v>
      </c>
      <c r="G17" s="3">
        <v>1</v>
      </c>
      <c r="H17" s="3" t="s">
        <v>21</v>
      </c>
      <c r="I17" s="3">
        <v>2.2999999999999998</v>
      </c>
      <c r="J17" s="3">
        <v>2.25</v>
      </c>
      <c r="K17" s="3">
        <f>(I17+J17)/2</f>
        <v>2.2749999999999999</v>
      </c>
      <c r="L17" s="3"/>
    </row>
    <row r="18" spans="1:12">
      <c r="A18" s="5">
        <v>41465</v>
      </c>
      <c r="B18" s="6">
        <v>0.43263888888888885</v>
      </c>
      <c r="C18" s="7">
        <v>46</v>
      </c>
      <c r="D18" s="7">
        <v>5.0999999999999996</v>
      </c>
      <c r="E18" s="7" t="s">
        <v>24</v>
      </c>
      <c r="F18" s="7" t="s">
        <v>22</v>
      </c>
      <c r="G18" s="7">
        <v>2</v>
      </c>
      <c r="H18" s="7" t="s">
        <v>21</v>
      </c>
      <c r="I18" s="7">
        <v>1.6</v>
      </c>
      <c r="J18" s="7">
        <v>1.5</v>
      </c>
      <c r="K18" s="7">
        <f>(I18+J18)/2</f>
        <v>1.55</v>
      </c>
      <c r="L18" s="7">
        <f>(K18+K19)/2</f>
        <v>1.4624999999999999</v>
      </c>
    </row>
    <row r="19" spans="1:12">
      <c r="A19" s="5">
        <v>41465</v>
      </c>
      <c r="B19" s="6">
        <v>0.43402777777777773</v>
      </c>
      <c r="C19" s="7">
        <v>46</v>
      </c>
      <c r="D19" s="7">
        <v>5.0999999999999996</v>
      </c>
      <c r="E19" s="7" t="s">
        <v>24</v>
      </c>
      <c r="F19" s="7" t="s">
        <v>22</v>
      </c>
      <c r="G19" s="7">
        <v>2</v>
      </c>
      <c r="H19" s="7" t="s">
        <v>21</v>
      </c>
      <c r="I19" s="7">
        <v>1.4</v>
      </c>
      <c r="J19" s="7">
        <v>1.35</v>
      </c>
      <c r="K19" s="7">
        <f>(I19+J19)/2</f>
        <v>1.375</v>
      </c>
      <c r="L19" s="7"/>
    </row>
    <row r="20" spans="1:12">
      <c r="A20" s="5">
        <v>41465</v>
      </c>
      <c r="B20" s="6">
        <v>0.43611111111111112</v>
      </c>
      <c r="C20" s="7">
        <v>44</v>
      </c>
      <c r="D20" s="7">
        <v>4.5</v>
      </c>
      <c r="E20" s="7" t="s">
        <v>26</v>
      </c>
      <c r="F20" s="7" t="s">
        <v>19</v>
      </c>
      <c r="G20" s="7">
        <v>2</v>
      </c>
      <c r="H20" s="7" t="s">
        <v>21</v>
      </c>
      <c r="I20" s="7">
        <v>1.5</v>
      </c>
      <c r="J20" s="7">
        <v>1.4</v>
      </c>
      <c r="K20" s="7">
        <v>1.45</v>
      </c>
      <c r="L20" s="7">
        <f>(K20+K21)/2</f>
        <v>1.4624999999999999</v>
      </c>
    </row>
    <row r="21" spans="1:12">
      <c r="A21" s="5">
        <v>41465</v>
      </c>
      <c r="B21" s="6">
        <v>0.4375</v>
      </c>
      <c r="C21" s="7">
        <v>44</v>
      </c>
      <c r="D21" s="7">
        <v>4.5</v>
      </c>
      <c r="E21" s="7" t="s">
        <v>26</v>
      </c>
      <c r="F21" s="7" t="s">
        <v>19</v>
      </c>
      <c r="G21" s="7">
        <v>2</v>
      </c>
      <c r="H21" s="7" t="s">
        <v>21</v>
      </c>
      <c r="I21" s="7">
        <v>1.5</v>
      </c>
      <c r="J21" s="7">
        <v>1.45</v>
      </c>
      <c r="K21" s="7">
        <f>(I21+J21)/2</f>
        <v>1.4750000000000001</v>
      </c>
      <c r="L21" s="7"/>
    </row>
    <row r="22" spans="1:12">
      <c r="A22" s="5">
        <v>41465</v>
      </c>
      <c r="B22" s="6">
        <v>0.43888888888888888</v>
      </c>
      <c r="C22" s="7">
        <v>41</v>
      </c>
      <c r="D22" s="7">
        <v>4.8</v>
      </c>
      <c r="E22" s="7" t="s">
        <v>27</v>
      </c>
      <c r="F22" s="7" t="s">
        <v>23</v>
      </c>
      <c r="G22" s="7">
        <v>3</v>
      </c>
      <c r="H22" s="7" t="s">
        <v>21</v>
      </c>
      <c r="I22" s="7">
        <v>1.6</v>
      </c>
      <c r="J22" s="7">
        <v>1.5</v>
      </c>
      <c r="K22" s="7">
        <v>1.55</v>
      </c>
      <c r="L22" s="7">
        <f>(K22+K23)/2</f>
        <v>1.5</v>
      </c>
    </row>
    <row r="23" spans="1:12">
      <c r="A23" s="5">
        <v>41465</v>
      </c>
      <c r="B23" s="6">
        <v>0.44027777777777777</v>
      </c>
      <c r="C23" s="7">
        <v>41</v>
      </c>
      <c r="D23" s="7">
        <v>4.8</v>
      </c>
      <c r="E23" s="7" t="s">
        <v>27</v>
      </c>
      <c r="F23" s="7" t="s">
        <v>23</v>
      </c>
      <c r="G23" s="7">
        <v>3</v>
      </c>
      <c r="H23" s="7" t="s">
        <v>21</v>
      </c>
      <c r="I23" s="7">
        <v>1.5</v>
      </c>
      <c r="J23" s="7">
        <v>1.4</v>
      </c>
      <c r="K23" s="7">
        <v>1.45</v>
      </c>
      <c r="L23" s="7"/>
    </row>
    <row r="24" spans="1:12">
      <c r="A24" s="5">
        <v>41465</v>
      </c>
      <c r="B24" s="6">
        <v>0.44236111111111115</v>
      </c>
      <c r="C24" s="7">
        <v>48</v>
      </c>
      <c r="D24" s="7">
        <v>2.9</v>
      </c>
      <c r="E24" s="7" t="s">
        <v>28</v>
      </c>
      <c r="F24" s="7" t="s">
        <v>19</v>
      </c>
      <c r="G24" s="7">
        <v>4</v>
      </c>
      <c r="H24" s="7" t="s">
        <v>21</v>
      </c>
      <c r="I24" s="7">
        <v>1.7</v>
      </c>
      <c r="J24" s="7">
        <v>1.6</v>
      </c>
      <c r="K24" s="7">
        <v>1.65</v>
      </c>
      <c r="L24" s="7">
        <f>(K24+K25)/2</f>
        <v>1.6375</v>
      </c>
    </row>
    <row r="25" spans="1:12">
      <c r="A25" s="5">
        <v>41465</v>
      </c>
      <c r="B25" s="6">
        <v>0.44375000000000003</v>
      </c>
      <c r="C25" s="7">
        <v>48</v>
      </c>
      <c r="D25" s="7">
        <v>2.9</v>
      </c>
      <c r="E25" s="7" t="s">
        <v>28</v>
      </c>
      <c r="F25" s="7" t="s">
        <v>19</v>
      </c>
      <c r="G25" s="7">
        <v>4</v>
      </c>
      <c r="H25" s="7" t="s">
        <v>21</v>
      </c>
      <c r="I25" s="7">
        <v>1.65</v>
      </c>
      <c r="J25" s="7">
        <v>1.6</v>
      </c>
      <c r="K25" s="7">
        <f>(I25+J25)/2</f>
        <v>1.625</v>
      </c>
      <c r="L25" s="7"/>
    </row>
    <row r="26" spans="1:12">
      <c r="A26" s="5">
        <v>41465</v>
      </c>
      <c r="B26" s="6">
        <v>0.44444444444444442</v>
      </c>
      <c r="C26" s="7">
        <v>50</v>
      </c>
      <c r="D26" s="7">
        <v>4.0999999999999996</v>
      </c>
      <c r="E26" s="7" t="s">
        <v>29</v>
      </c>
      <c r="F26" s="7" t="s">
        <v>23</v>
      </c>
      <c r="G26" s="7">
        <v>4</v>
      </c>
      <c r="H26" s="7" t="s">
        <v>21</v>
      </c>
      <c r="I26" s="7" t="s">
        <v>48</v>
      </c>
      <c r="J26" s="7" t="s">
        <v>48</v>
      </c>
      <c r="K26" s="7"/>
      <c r="L26" s="7"/>
    </row>
    <row r="27" spans="1:12">
      <c r="A27" s="5">
        <v>41465</v>
      </c>
      <c r="B27" s="6">
        <v>0.4458333333333333</v>
      </c>
      <c r="C27" s="7">
        <v>50</v>
      </c>
      <c r="D27" s="7">
        <v>4.0999999999999996</v>
      </c>
      <c r="E27" s="7" t="s">
        <v>29</v>
      </c>
      <c r="F27" s="7" t="s">
        <v>23</v>
      </c>
      <c r="G27" s="7">
        <v>4</v>
      </c>
      <c r="H27" s="7" t="s">
        <v>21</v>
      </c>
      <c r="I27" s="7" t="s">
        <v>48</v>
      </c>
      <c r="J27" s="7" t="s">
        <v>48</v>
      </c>
      <c r="K27" s="7"/>
      <c r="L27" s="7"/>
    </row>
    <row r="28" spans="1:12">
      <c r="A28" s="5">
        <v>41465</v>
      </c>
      <c r="B28" s="6">
        <v>0.4465277777777778</v>
      </c>
      <c r="C28" s="7">
        <v>45</v>
      </c>
      <c r="D28" s="7">
        <v>6.2</v>
      </c>
      <c r="E28" s="7" t="s">
        <v>30</v>
      </c>
      <c r="F28" s="7" t="s">
        <v>19</v>
      </c>
      <c r="G28" s="7">
        <v>4</v>
      </c>
      <c r="H28" s="7" t="s">
        <v>21</v>
      </c>
      <c r="I28" s="7">
        <v>1.3</v>
      </c>
      <c r="J28" s="7">
        <v>1.2</v>
      </c>
      <c r="K28" s="7">
        <v>1.25</v>
      </c>
      <c r="L28" s="7">
        <v>1.25</v>
      </c>
    </row>
    <row r="29" spans="1:12">
      <c r="A29" s="5">
        <v>41465</v>
      </c>
      <c r="B29" s="6">
        <v>0.44513888888888892</v>
      </c>
      <c r="C29" s="7">
        <v>45</v>
      </c>
      <c r="D29" s="7">
        <v>6.2</v>
      </c>
      <c r="E29" s="7" t="s">
        <v>30</v>
      </c>
      <c r="F29" s="7" t="s">
        <v>19</v>
      </c>
      <c r="G29" s="7">
        <v>4</v>
      </c>
      <c r="H29" s="7" t="s">
        <v>21</v>
      </c>
      <c r="I29" s="7">
        <v>1.3</v>
      </c>
      <c r="J29" s="7">
        <v>1.2</v>
      </c>
      <c r="K29" s="7">
        <v>1.25</v>
      </c>
      <c r="L29" s="7"/>
    </row>
    <row r="30" spans="1:12">
      <c r="A30" s="5">
        <v>41465</v>
      </c>
      <c r="B30" s="6">
        <v>0.45</v>
      </c>
      <c r="C30" s="7">
        <v>49</v>
      </c>
      <c r="D30" s="7">
        <v>3.5</v>
      </c>
      <c r="E30" s="7" t="s">
        <v>31</v>
      </c>
      <c r="F30" s="7" t="s">
        <v>23</v>
      </c>
      <c r="G30" s="7">
        <v>4</v>
      </c>
      <c r="H30" s="7" t="s">
        <v>21</v>
      </c>
      <c r="I30" s="7">
        <v>1.5</v>
      </c>
      <c r="J30" s="7">
        <v>1.4</v>
      </c>
      <c r="K30" s="7">
        <v>1.45</v>
      </c>
      <c r="L30" s="7">
        <f>(K30+K31)/2</f>
        <v>1.4</v>
      </c>
    </row>
    <row r="31" spans="1:12">
      <c r="A31" s="5">
        <v>41465</v>
      </c>
      <c r="B31" s="6">
        <v>0.4513888888888889</v>
      </c>
      <c r="C31" s="7">
        <v>49</v>
      </c>
      <c r="D31" s="7">
        <v>3.5</v>
      </c>
      <c r="E31" s="7" t="s">
        <v>31</v>
      </c>
      <c r="F31" s="7" t="s">
        <v>23</v>
      </c>
      <c r="G31" s="7">
        <v>4</v>
      </c>
      <c r="H31" s="7" t="s">
        <v>21</v>
      </c>
      <c r="I31" s="7">
        <v>1.4</v>
      </c>
      <c r="J31" s="7">
        <v>1.3</v>
      </c>
      <c r="K31" s="7">
        <v>1.35</v>
      </c>
      <c r="L31" s="7"/>
    </row>
    <row r="32" spans="1:12">
      <c r="A32" s="5">
        <v>41465</v>
      </c>
      <c r="B32" s="6">
        <v>0.45277777777777778</v>
      </c>
      <c r="C32" s="7">
        <v>47</v>
      </c>
      <c r="D32" s="7">
        <v>7</v>
      </c>
      <c r="E32" s="7" t="s">
        <v>32</v>
      </c>
      <c r="F32" s="7" t="s">
        <v>20</v>
      </c>
      <c r="G32" s="7">
        <v>2</v>
      </c>
      <c r="H32" s="7" t="s">
        <v>21</v>
      </c>
      <c r="I32" s="7">
        <v>2</v>
      </c>
      <c r="J32" s="7">
        <v>1.9</v>
      </c>
      <c r="K32" s="7">
        <v>1.95</v>
      </c>
      <c r="L32" s="7">
        <v>1.95</v>
      </c>
    </row>
    <row r="33" spans="1:12">
      <c r="A33" s="5">
        <v>41465</v>
      </c>
      <c r="B33" s="6">
        <v>0.45416666666666666</v>
      </c>
      <c r="C33" s="7">
        <v>47</v>
      </c>
      <c r="D33" s="7">
        <v>7</v>
      </c>
      <c r="E33" s="7" t="s">
        <v>32</v>
      </c>
      <c r="F33" s="7" t="s">
        <v>20</v>
      </c>
      <c r="G33" s="7">
        <v>2</v>
      </c>
      <c r="H33" s="7" t="s">
        <v>21</v>
      </c>
      <c r="I33" s="7">
        <v>2</v>
      </c>
      <c r="J33" s="7">
        <v>1.9</v>
      </c>
      <c r="K33" s="7">
        <v>1.95</v>
      </c>
      <c r="L33" s="7"/>
    </row>
    <row r="34" spans="1:12">
      <c r="A34" s="5">
        <v>41465</v>
      </c>
      <c r="B34" s="6">
        <v>0.45555555555555555</v>
      </c>
      <c r="C34" s="7">
        <v>42</v>
      </c>
      <c r="D34" s="7">
        <v>32.6</v>
      </c>
      <c r="E34" s="7" t="s">
        <v>33</v>
      </c>
      <c r="F34" s="7" t="s">
        <v>20</v>
      </c>
      <c r="G34" s="7">
        <v>1</v>
      </c>
      <c r="H34" s="7" t="s">
        <v>21</v>
      </c>
      <c r="I34" s="7">
        <v>2.2999999999999998</v>
      </c>
      <c r="J34" s="7">
        <v>2.2000000000000002</v>
      </c>
      <c r="K34" s="7">
        <v>2.25</v>
      </c>
      <c r="L34" s="7">
        <v>2.25</v>
      </c>
    </row>
    <row r="35" spans="1:12">
      <c r="A35" s="5">
        <v>41465</v>
      </c>
      <c r="B35" s="6">
        <v>0.45694444444444443</v>
      </c>
      <c r="C35" s="7">
        <v>42</v>
      </c>
      <c r="D35" s="7">
        <v>32.6</v>
      </c>
      <c r="E35" s="7" t="s">
        <v>33</v>
      </c>
      <c r="F35" s="7" t="s">
        <v>20</v>
      </c>
      <c r="G35" s="7">
        <v>1</v>
      </c>
      <c r="H35" s="7" t="s">
        <v>21</v>
      </c>
      <c r="I35" s="7">
        <v>2.2999999999999998</v>
      </c>
      <c r="J35" s="7">
        <v>2.2000000000000002</v>
      </c>
      <c r="K35" s="7">
        <v>2.25</v>
      </c>
      <c r="L35" s="7"/>
    </row>
    <row r="36" spans="1:12">
      <c r="A36" s="5">
        <v>41465</v>
      </c>
      <c r="B36" s="6">
        <v>0.45833333333333331</v>
      </c>
      <c r="C36" s="7">
        <v>40</v>
      </c>
      <c r="D36" s="7">
        <v>54</v>
      </c>
      <c r="E36" s="7" t="s">
        <v>34</v>
      </c>
      <c r="F36" s="7" t="s">
        <v>20</v>
      </c>
      <c r="G36" s="7">
        <v>1</v>
      </c>
      <c r="H36" s="7" t="s">
        <v>21</v>
      </c>
      <c r="I36" s="7">
        <v>2.2000000000000002</v>
      </c>
      <c r="J36" s="7">
        <v>2.15</v>
      </c>
      <c r="K36" s="7">
        <f>(I36+J36)/2</f>
        <v>2.1749999999999998</v>
      </c>
      <c r="L36" s="7">
        <f>(K36+K37)/2</f>
        <v>2.1624999999999996</v>
      </c>
    </row>
    <row r="37" spans="1:12">
      <c r="A37" s="5">
        <v>41465</v>
      </c>
      <c r="B37" s="6">
        <v>0.4597222222222222</v>
      </c>
      <c r="C37" s="7">
        <v>40</v>
      </c>
      <c r="D37" s="7">
        <v>54</v>
      </c>
      <c r="E37" s="7" t="s">
        <v>34</v>
      </c>
      <c r="F37" s="7" t="s">
        <v>20</v>
      </c>
      <c r="G37" s="7">
        <v>1</v>
      </c>
      <c r="H37" s="7" t="s">
        <v>21</v>
      </c>
      <c r="I37" s="7">
        <v>2.2000000000000002</v>
      </c>
      <c r="J37" s="7">
        <v>2.1</v>
      </c>
      <c r="K37" s="7">
        <v>2.15</v>
      </c>
      <c r="L37" s="7"/>
    </row>
    <row r="38" spans="1:12">
      <c r="A38" s="5">
        <v>41465</v>
      </c>
      <c r="B38" s="6">
        <v>0.4604166666666667</v>
      </c>
      <c r="C38" s="7">
        <v>39</v>
      </c>
      <c r="D38" s="7">
        <v>35.1</v>
      </c>
      <c r="E38" s="7" t="s">
        <v>35</v>
      </c>
      <c r="F38" s="7" t="s">
        <v>20</v>
      </c>
      <c r="G38" s="7">
        <v>1</v>
      </c>
      <c r="H38" s="7" t="s">
        <v>21</v>
      </c>
      <c r="I38" s="7">
        <v>2.2000000000000002</v>
      </c>
      <c r="J38" s="7">
        <v>2.15</v>
      </c>
      <c r="K38" s="7">
        <v>2.1749999999999998</v>
      </c>
      <c r="L38" s="7">
        <f>(K38+K39)/2</f>
        <v>2.2124999999999999</v>
      </c>
    </row>
    <row r="39" spans="1:12">
      <c r="A39" s="5">
        <v>41465</v>
      </c>
      <c r="B39" s="6">
        <v>0.46180555555555558</v>
      </c>
      <c r="C39" s="7">
        <v>39</v>
      </c>
      <c r="D39" s="7">
        <v>35.1</v>
      </c>
      <c r="E39" s="7" t="s">
        <v>35</v>
      </c>
      <c r="F39" s="7" t="s">
        <v>20</v>
      </c>
      <c r="G39" s="7">
        <v>1</v>
      </c>
      <c r="H39" s="7" t="s">
        <v>21</v>
      </c>
      <c r="I39" s="7">
        <v>2.2999999999999998</v>
      </c>
      <c r="J39" s="7">
        <v>2.2000000000000002</v>
      </c>
      <c r="K39" s="7">
        <v>2.25</v>
      </c>
      <c r="L39" s="7"/>
    </row>
    <row r="40" spans="1:12">
      <c r="A40" s="5">
        <v>41465</v>
      </c>
      <c r="B40" s="6">
        <v>0.46319444444444446</v>
      </c>
      <c r="C40" s="7">
        <v>10</v>
      </c>
      <c r="D40" s="7">
        <v>32.6</v>
      </c>
      <c r="E40" s="7" t="s">
        <v>36</v>
      </c>
      <c r="F40" s="7" t="s">
        <v>20</v>
      </c>
      <c r="G40" s="7">
        <v>1</v>
      </c>
      <c r="H40" s="7" t="s">
        <v>21</v>
      </c>
      <c r="I40" s="7">
        <v>2.6</v>
      </c>
      <c r="J40" s="7">
        <v>2.4</v>
      </c>
      <c r="K40" s="7">
        <v>2.5</v>
      </c>
      <c r="L40" s="7">
        <f>(K40+K41)/2</f>
        <v>2.4750000000000001</v>
      </c>
    </row>
    <row r="41" spans="1:12">
      <c r="A41" s="5">
        <v>41465</v>
      </c>
      <c r="B41" s="6">
        <v>0.46458333333333335</v>
      </c>
      <c r="C41" s="7">
        <v>10</v>
      </c>
      <c r="D41" s="7">
        <v>32.6</v>
      </c>
      <c r="E41" s="7" t="s">
        <v>36</v>
      </c>
      <c r="F41" s="7" t="s">
        <v>20</v>
      </c>
      <c r="G41" s="7">
        <v>1</v>
      </c>
      <c r="H41" s="7" t="s">
        <v>21</v>
      </c>
      <c r="I41" s="7">
        <v>2.5</v>
      </c>
      <c r="J41" s="7">
        <v>2.4</v>
      </c>
      <c r="K41" s="7">
        <v>2.4500000000000002</v>
      </c>
      <c r="L41" s="7"/>
    </row>
    <row r="42" spans="1:12">
      <c r="A42" s="5">
        <v>41465</v>
      </c>
      <c r="B42" s="6">
        <v>0.46597222222222223</v>
      </c>
      <c r="C42" s="7">
        <v>43</v>
      </c>
      <c r="D42" s="7">
        <v>6.3</v>
      </c>
      <c r="E42" s="7" t="s">
        <v>37</v>
      </c>
      <c r="F42" s="7" t="s">
        <v>20</v>
      </c>
      <c r="G42" s="7">
        <v>1</v>
      </c>
      <c r="H42" s="7" t="s">
        <v>21</v>
      </c>
      <c r="I42" s="7">
        <v>2</v>
      </c>
      <c r="J42" s="7">
        <v>1.9</v>
      </c>
      <c r="K42" s="7">
        <v>1.95</v>
      </c>
      <c r="L42" s="7">
        <v>1.95</v>
      </c>
    </row>
    <row r="43" spans="1:12">
      <c r="A43" s="5">
        <v>41465</v>
      </c>
      <c r="B43" s="6">
        <v>0.46736111111111112</v>
      </c>
      <c r="C43" s="7">
        <v>43</v>
      </c>
      <c r="D43" s="7">
        <v>6.3</v>
      </c>
      <c r="E43" s="7" t="s">
        <v>37</v>
      </c>
      <c r="F43" s="7" t="s">
        <v>20</v>
      </c>
      <c r="G43" s="7">
        <v>1</v>
      </c>
      <c r="H43" s="7" t="s">
        <v>21</v>
      </c>
      <c r="I43" s="7">
        <v>2</v>
      </c>
      <c r="J43" s="7">
        <v>1.9</v>
      </c>
      <c r="K43" s="7">
        <v>1.95</v>
      </c>
      <c r="L43" s="7"/>
    </row>
    <row r="44" spans="1:12">
      <c r="A44" s="5">
        <v>41465</v>
      </c>
      <c r="B44" s="6">
        <v>0.46875</v>
      </c>
      <c r="C44" s="7">
        <v>11</v>
      </c>
      <c r="D44" s="7">
        <v>4.5</v>
      </c>
      <c r="E44" s="7" t="s">
        <v>38</v>
      </c>
      <c r="F44" s="7" t="s">
        <v>20</v>
      </c>
      <c r="G44" s="7">
        <v>2</v>
      </c>
      <c r="H44" s="7" t="s">
        <v>21</v>
      </c>
      <c r="I44" s="4" t="s">
        <v>49</v>
      </c>
      <c r="J44" s="4" t="s">
        <v>49</v>
      </c>
      <c r="K44" s="7"/>
      <c r="L44" s="7"/>
    </row>
    <row r="45" spans="1:12">
      <c r="A45" s="5">
        <v>41465</v>
      </c>
      <c r="B45" s="6">
        <v>0.47013888888888888</v>
      </c>
      <c r="C45" s="7">
        <v>11</v>
      </c>
      <c r="D45" s="7">
        <v>4.5</v>
      </c>
      <c r="E45" s="7" t="s">
        <v>38</v>
      </c>
      <c r="F45" s="7" t="s">
        <v>20</v>
      </c>
      <c r="G45" s="7">
        <v>2</v>
      </c>
      <c r="H45" s="7" t="s">
        <v>21</v>
      </c>
      <c r="I45" s="7" t="s">
        <v>49</v>
      </c>
      <c r="J45" s="7" t="s">
        <v>49</v>
      </c>
      <c r="K45" s="7"/>
      <c r="L45" s="7"/>
    </row>
    <row r="46" spans="1:12">
      <c r="A46" s="5">
        <v>41465</v>
      </c>
      <c r="B46" s="6">
        <v>0.47430555555555554</v>
      </c>
      <c r="C46" s="7">
        <v>12</v>
      </c>
      <c r="D46" s="7">
        <v>7.2</v>
      </c>
      <c r="E46" s="7" t="s">
        <v>39</v>
      </c>
      <c r="F46" s="7" t="s">
        <v>20</v>
      </c>
      <c r="G46" s="7">
        <v>1</v>
      </c>
      <c r="H46" s="7" t="s">
        <v>21</v>
      </c>
      <c r="I46" s="7">
        <v>2.2000000000000002</v>
      </c>
      <c r="J46" s="7">
        <v>2</v>
      </c>
      <c r="K46" s="7">
        <v>2.1</v>
      </c>
      <c r="L46" s="7">
        <f>(K46+K47)/2</f>
        <v>2.0375000000000001</v>
      </c>
    </row>
    <row r="47" spans="1:12">
      <c r="A47" s="5">
        <v>41465</v>
      </c>
      <c r="B47" s="6">
        <v>0.47569444444444442</v>
      </c>
      <c r="C47" s="7">
        <v>12</v>
      </c>
      <c r="D47" s="7">
        <v>7.2</v>
      </c>
      <c r="E47" s="7" t="s">
        <v>39</v>
      </c>
      <c r="F47" s="7" t="s">
        <v>20</v>
      </c>
      <c r="G47" s="7">
        <v>1</v>
      </c>
      <c r="H47" s="7" t="s">
        <v>21</v>
      </c>
      <c r="I47" s="7">
        <v>2</v>
      </c>
      <c r="J47" s="7">
        <v>1.95</v>
      </c>
      <c r="K47" s="7">
        <f>(I47+J47)/2</f>
        <v>1.9750000000000001</v>
      </c>
      <c r="L47" s="7"/>
    </row>
    <row r="48" spans="1:12">
      <c r="A48" s="5">
        <v>41465</v>
      </c>
      <c r="B48" s="6">
        <v>0.4777777777777778</v>
      </c>
      <c r="C48" s="7">
        <v>27</v>
      </c>
      <c r="D48" s="7">
        <v>4.0999999999999996</v>
      </c>
      <c r="E48" s="7" t="s">
        <v>40</v>
      </c>
      <c r="F48" s="7" t="s">
        <v>20</v>
      </c>
      <c r="G48" s="7">
        <v>1</v>
      </c>
      <c r="H48" s="7" t="s">
        <v>21</v>
      </c>
      <c r="I48" s="7" t="s">
        <v>50</v>
      </c>
      <c r="J48" s="7" t="s">
        <v>50</v>
      </c>
      <c r="K48" s="7"/>
      <c r="L48" s="7"/>
    </row>
    <row r="49" spans="1:12">
      <c r="A49" s="5">
        <v>41465</v>
      </c>
      <c r="B49" s="6">
        <v>0.47847222222222219</v>
      </c>
      <c r="C49" s="7">
        <v>27</v>
      </c>
      <c r="D49" s="7">
        <v>4.0999999999999996</v>
      </c>
      <c r="E49" s="7" t="s">
        <v>40</v>
      </c>
      <c r="F49" s="7" t="s">
        <v>20</v>
      </c>
      <c r="G49" s="7">
        <v>1</v>
      </c>
      <c r="H49" s="7" t="s">
        <v>21</v>
      </c>
      <c r="I49" s="7" t="s">
        <v>50</v>
      </c>
      <c r="J49" s="7" t="s">
        <v>50</v>
      </c>
      <c r="K49" s="7"/>
      <c r="L49" s="7"/>
    </row>
    <row r="50" spans="1:12">
      <c r="A50" s="5">
        <v>41465</v>
      </c>
      <c r="B50" s="6">
        <v>0.47152777777777777</v>
      </c>
      <c r="C50" s="7">
        <v>14</v>
      </c>
      <c r="D50" s="7">
        <v>4.2</v>
      </c>
      <c r="E50" s="7" t="s">
        <v>41</v>
      </c>
      <c r="F50" s="7" t="s">
        <v>19</v>
      </c>
      <c r="G50" s="7">
        <v>2</v>
      </c>
      <c r="H50" s="7" t="s">
        <v>21</v>
      </c>
      <c r="I50" s="7" t="s">
        <v>49</v>
      </c>
      <c r="J50" s="7" t="s">
        <v>49</v>
      </c>
      <c r="K50" s="7"/>
      <c r="L50" s="7"/>
    </row>
    <row r="51" spans="1:12">
      <c r="A51" s="5">
        <v>41465</v>
      </c>
      <c r="B51" s="6">
        <v>0.47222222222222227</v>
      </c>
      <c r="C51" s="7">
        <v>14</v>
      </c>
      <c r="D51" s="7">
        <v>4.2</v>
      </c>
      <c r="E51" s="7" t="s">
        <v>41</v>
      </c>
      <c r="F51" s="7" t="s">
        <v>19</v>
      </c>
      <c r="G51" s="7">
        <v>2</v>
      </c>
      <c r="H51" s="7" t="s">
        <v>21</v>
      </c>
      <c r="I51" s="7" t="s">
        <v>49</v>
      </c>
      <c r="J51" s="7" t="s">
        <v>49</v>
      </c>
      <c r="K51" s="7"/>
      <c r="L51" s="7"/>
    </row>
    <row r="52" spans="1:12">
      <c r="A52" s="5">
        <v>41465</v>
      </c>
      <c r="B52" s="6">
        <v>0.48055555555555557</v>
      </c>
      <c r="C52" s="7">
        <v>28</v>
      </c>
      <c r="D52" s="7">
        <v>5.5</v>
      </c>
      <c r="E52" s="7" t="s">
        <v>42</v>
      </c>
      <c r="F52" s="7" t="s">
        <v>19</v>
      </c>
      <c r="G52" s="7">
        <v>2</v>
      </c>
      <c r="H52" s="7" t="s">
        <v>21</v>
      </c>
      <c r="I52" s="7" t="s">
        <v>51</v>
      </c>
      <c r="J52" s="7" t="s">
        <v>51</v>
      </c>
      <c r="K52" s="7"/>
      <c r="L52" s="7"/>
    </row>
    <row r="53" spans="1:12">
      <c r="A53" s="5">
        <v>41465</v>
      </c>
      <c r="B53" s="6">
        <v>0.48125000000000001</v>
      </c>
      <c r="C53" s="7">
        <v>28</v>
      </c>
      <c r="D53" s="7">
        <v>5.5</v>
      </c>
      <c r="E53" s="7" t="s">
        <v>42</v>
      </c>
      <c r="F53" s="7" t="s">
        <v>19</v>
      </c>
      <c r="G53" s="7">
        <v>2</v>
      </c>
      <c r="H53" s="7" t="s">
        <v>21</v>
      </c>
      <c r="I53" s="7" t="s">
        <v>51</v>
      </c>
      <c r="J53" s="7" t="s">
        <v>51</v>
      </c>
      <c r="K53" s="7"/>
      <c r="L53" s="7"/>
    </row>
    <row r="54" spans="1:12">
      <c r="A54" s="5">
        <v>41465</v>
      </c>
      <c r="B54" s="6">
        <v>0.48402777777777778</v>
      </c>
      <c r="C54" s="7">
        <v>30</v>
      </c>
      <c r="D54" s="7">
        <v>3.7</v>
      </c>
      <c r="E54" s="7" t="s">
        <v>43</v>
      </c>
      <c r="F54" s="7" t="s">
        <v>19</v>
      </c>
      <c r="G54" s="7">
        <v>2</v>
      </c>
      <c r="H54" s="7" t="s">
        <v>21</v>
      </c>
      <c r="I54" s="7" t="s">
        <v>52</v>
      </c>
      <c r="J54" s="7" t="s">
        <v>52</v>
      </c>
      <c r="K54" s="7"/>
      <c r="L54" s="7"/>
    </row>
    <row r="55" spans="1:12">
      <c r="A55" s="5">
        <v>41465</v>
      </c>
      <c r="B55" s="6">
        <v>0.48541666666666666</v>
      </c>
      <c r="C55" s="7">
        <v>30</v>
      </c>
      <c r="D55" s="7">
        <v>3.7</v>
      </c>
      <c r="E55" s="7" t="s">
        <v>43</v>
      </c>
      <c r="F55" s="7" t="s">
        <v>19</v>
      </c>
      <c r="G55" s="7">
        <v>2</v>
      </c>
      <c r="H55" s="7" t="s">
        <v>21</v>
      </c>
      <c r="I55" s="7" t="s">
        <v>52</v>
      </c>
      <c r="J55" s="7" t="s">
        <v>52</v>
      </c>
      <c r="K55" s="7"/>
      <c r="L55" s="7"/>
    </row>
    <row r="56" spans="1:12">
      <c r="A56" s="5">
        <v>41465</v>
      </c>
      <c r="B56" s="6">
        <v>0.4861111111111111</v>
      </c>
      <c r="C56" s="7">
        <v>29</v>
      </c>
      <c r="D56" s="7">
        <v>19.7</v>
      </c>
      <c r="E56" s="7" t="s">
        <v>44</v>
      </c>
      <c r="F56" s="7" t="s">
        <v>20</v>
      </c>
      <c r="G56" s="7">
        <v>1</v>
      </c>
      <c r="H56" s="7" t="s">
        <v>21</v>
      </c>
      <c r="I56" s="7">
        <v>2.6</v>
      </c>
      <c r="J56" s="7">
        <v>2.5</v>
      </c>
      <c r="K56" s="7">
        <v>2.5499999999999998</v>
      </c>
      <c r="L56" s="7">
        <v>2.5499999999999998</v>
      </c>
    </row>
    <row r="57" spans="1:12">
      <c r="A57" s="5">
        <v>41465</v>
      </c>
      <c r="B57" s="6">
        <v>0.48680555555555555</v>
      </c>
      <c r="C57" s="7">
        <v>29</v>
      </c>
      <c r="D57" s="7">
        <v>19.7</v>
      </c>
      <c r="E57" s="7" t="s">
        <v>44</v>
      </c>
      <c r="F57" s="7" t="s">
        <v>20</v>
      </c>
      <c r="G57" s="7">
        <v>1</v>
      </c>
      <c r="H57" s="7" t="s">
        <v>21</v>
      </c>
      <c r="I57" s="7">
        <v>2.6</v>
      </c>
      <c r="J57" s="7">
        <v>2.5</v>
      </c>
      <c r="K57" s="7">
        <v>2.5499999999999998</v>
      </c>
      <c r="L57" s="7"/>
    </row>
    <row r="58" spans="1:12">
      <c r="A58" s="5">
        <v>41465</v>
      </c>
      <c r="B58" s="6">
        <v>0.49027777777777781</v>
      </c>
      <c r="C58" s="7">
        <v>32</v>
      </c>
      <c r="D58" s="7">
        <v>3.5</v>
      </c>
      <c r="E58" s="7" t="s">
        <v>45</v>
      </c>
      <c r="F58" s="7" t="s">
        <v>20</v>
      </c>
      <c r="G58" s="7">
        <v>2</v>
      </c>
      <c r="H58" s="7" t="s">
        <v>21</v>
      </c>
      <c r="I58" s="7" t="s">
        <v>53</v>
      </c>
      <c r="J58" s="7" t="s">
        <v>53</v>
      </c>
      <c r="K58" s="7"/>
      <c r="L58" s="7"/>
    </row>
    <row r="59" spans="1:12">
      <c r="A59" s="5">
        <v>41465</v>
      </c>
      <c r="B59" s="6">
        <v>0.4916666666666667</v>
      </c>
      <c r="C59" s="7">
        <v>32</v>
      </c>
      <c r="D59" s="7">
        <v>3.5</v>
      </c>
      <c r="E59" s="7" t="s">
        <v>45</v>
      </c>
      <c r="F59" s="7" t="s">
        <v>20</v>
      </c>
      <c r="G59" s="7">
        <v>2</v>
      </c>
      <c r="H59" s="7" t="s">
        <v>21</v>
      </c>
      <c r="I59" s="7" t="s">
        <v>53</v>
      </c>
      <c r="J59" s="7" t="s">
        <v>53</v>
      </c>
      <c r="K59" s="7"/>
      <c r="L59" s="7"/>
    </row>
    <row r="60" spans="1:12">
      <c r="A60" s="5">
        <v>41465</v>
      </c>
      <c r="B60" s="6">
        <v>0.49583333333333335</v>
      </c>
      <c r="C60" s="7">
        <v>33</v>
      </c>
      <c r="D60" s="7">
        <v>5.5</v>
      </c>
      <c r="E60" s="7" t="s">
        <v>46</v>
      </c>
      <c r="F60" s="7" t="s">
        <v>20</v>
      </c>
      <c r="G60" s="7">
        <v>2</v>
      </c>
      <c r="H60" s="7" t="s">
        <v>21</v>
      </c>
      <c r="I60" s="7" t="s">
        <v>54</v>
      </c>
      <c r="J60" s="7" t="s">
        <v>54</v>
      </c>
      <c r="K60" s="7"/>
      <c r="L60" s="7"/>
    </row>
    <row r="61" spans="1:12">
      <c r="A61" s="5">
        <v>41465</v>
      </c>
      <c r="B61" s="6">
        <v>0.49652777777777773</v>
      </c>
      <c r="C61" s="7">
        <v>33</v>
      </c>
      <c r="D61" s="7">
        <v>5.5</v>
      </c>
      <c r="E61" s="7" t="s">
        <v>46</v>
      </c>
      <c r="F61" s="7" t="s">
        <v>20</v>
      </c>
      <c r="G61" s="7">
        <v>2</v>
      </c>
      <c r="H61" s="7" t="s">
        <v>21</v>
      </c>
      <c r="I61" s="7" t="s">
        <v>54</v>
      </c>
      <c r="J61" s="7" t="s">
        <v>54</v>
      </c>
      <c r="K61" s="7"/>
      <c r="L61" s="7"/>
    </row>
    <row r="62" spans="1:12">
      <c r="A62" s="5">
        <v>41465</v>
      </c>
      <c r="B62" s="6">
        <v>0.49791666666666662</v>
      </c>
      <c r="C62" s="7">
        <v>34</v>
      </c>
      <c r="D62" s="7">
        <v>5.2</v>
      </c>
      <c r="E62" s="7" t="s">
        <v>47</v>
      </c>
      <c r="F62" s="7" t="s">
        <v>19</v>
      </c>
      <c r="G62" s="7">
        <v>2</v>
      </c>
      <c r="H62" s="7" t="s">
        <v>21</v>
      </c>
      <c r="I62" s="7" t="s">
        <v>53</v>
      </c>
      <c r="J62" s="7" t="s">
        <v>53</v>
      </c>
      <c r="K62" s="7"/>
      <c r="L62" s="7"/>
    </row>
    <row r="63" spans="1:12">
      <c r="A63" s="5">
        <v>41465</v>
      </c>
      <c r="B63" s="6">
        <v>0.4993055555555555</v>
      </c>
      <c r="C63" s="7">
        <v>34</v>
      </c>
      <c r="D63" s="7">
        <v>5.2</v>
      </c>
      <c r="E63" s="7" t="s">
        <v>47</v>
      </c>
      <c r="F63" s="7" t="s">
        <v>19</v>
      </c>
      <c r="G63" s="7">
        <v>2</v>
      </c>
      <c r="H63" s="7" t="s">
        <v>21</v>
      </c>
      <c r="I63" s="7" t="s">
        <v>53</v>
      </c>
      <c r="J63" s="7" t="s">
        <v>53</v>
      </c>
      <c r="K63" s="7"/>
      <c r="L63" s="7"/>
    </row>
    <row r="64" spans="1:12">
      <c r="A64" s="8">
        <v>41466</v>
      </c>
      <c r="B64" s="9">
        <v>0.45902777777777781</v>
      </c>
      <c r="C64" s="10">
        <v>35</v>
      </c>
      <c r="D64" s="10">
        <v>4.5</v>
      </c>
      <c r="E64" s="10" t="s">
        <v>58</v>
      </c>
      <c r="F64" s="10" t="s">
        <v>20</v>
      </c>
      <c r="G64" s="10">
        <v>1</v>
      </c>
      <c r="H64" s="10" t="s">
        <v>21</v>
      </c>
      <c r="I64" s="10" t="s">
        <v>53</v>
      </c>
      <c r="J64" s="10" t="s">
        <v>53</v>
      </c>
      <c r="K64" s="10"/>
      <c r="L64" s="10"/>
    </row>
    <row r="65" spans="1:12">
      <c r="A65" s="8">
        <v>41466</v>
      </c>
      <c r="B65" s="9">
        <v>0.4597222222222222</v>
      </c>
      <c r="C65" s="10">
        <v>35</v>
      </c>
      <c r="D65" s="10">
        <v>4.5</v>
      </c>
      <c r="E65" s="10" t="s">
        <v>58</v>
      </c>
      <c r="F65" s="10" t="s">
        <v>20</v>
      </c>
      <c r="G65" s="10">
        <v>1</v>
      </c>
      <c r="H65" s="10" t="s">
        <v>21</v>
      </c>
      <c r="I65" s="10" t="s">
        <v>53</v>
      </c>
      <c r="J65" s="10" t="s">
        <v>53</v>
      </c>
      <c r="K65" s="10"/>
      <c r="L65" s="10"/>
    </row>
    <row r="66" spans="1:12">
      <c r="A66" s="8">
        <v>41466</v>
      </c>
      <c r="B66" s="9">
        <v>0.44861111111111113</v>
      </c>
      <c r="C66" s="10">
        <v>31</v>
      </c>
      <c r="D66" s="10">
        <v>2.6</v>
      </c>
      <c r="E66" s="10" t="s">
        <v>59</v>
      </c>
      <c r="F66" s="10" t="s">
        <v>55</v>
      </c>
      <c r="G66" s="10">
        <v>2</v>
      </c>
      <c r="H66" s="10" t="s">
        <v>21</v>
      </c>
      <c r="I66" s="10" t="s">
        <v>56</v>
      </c>
      <c r="J66" s="10" t="s">
        <v>56</v>
      </c>
      <c r="K66" s="10"/>
      <c r="L66" s="10"/>
    </row>
    <row r="67" spans="1:12">
      <c r="A67" s="8">
        <v>41466</v>
      </c>
      <c r="B67" s="9">
        <v>0.45</v>
      </c>
      <c r="C67" s="10">
        <v>31</v>
      </c>
      <c r="D67" s="10">
        <v>2.6</v>
      </c>
      <c r="E67" s="10" t="s">
        <v>59</v>
      </c>
      <c r="F67" s="10" t="s">
        <v>55</v>
      </c>
      <c r="G67" s="10">
        <v>2</v>
      </c>
      <c r="H67" s="10" t="s">
        <v>21</v>
      </c>
      <c r="I67" s="10" t="s">
        <v>56</v>
      </c>
      <c r="J67" s="10" t="s">
        <v>56</v>
      </c>
      <c r="K67" s="10"/>
      <c r="L67" s="10"/>
    </row>
    <row r="68" spans="1:12">
      <c r="A68" s="8">
        <v>41466</v>
      </c>
      <c r="B68" s="9">
        <v>0.45694444444444443</v>
      </c>
      <c r="C68" s="10">
        <v>36</v>
      </c>
      <c r="D68" s="10">
        <v>4.2</v>
      </c>
      <c r="E68" s="10" t="s">
        <v>60</v>
      </c>
      <c r="F68" s="10" t="s">
        <v>23</v>
      </c>
      <c r="G68" s="10">
        <v>1</v>
      </c>
      <c r="H68" s="10" t="s">
        <v>21</v>
      </c>
      <c r="I68" s="10" t="s">
        <v>57</v>
      </c>
      <c r="J68" s="10" t="s">
        <v>57</v>
      </c>
      <c r="K68" s="10"/>
      <c r="L68" s="10"/>
    </row>
    <row r="69" spans="1:12">
      <c r="A69" s="8">
        <v>41466</v>
      </c>
      <c r="B69" s="9">
        <v>0.45833333333333331</v>
      </c>
      <c r="C69" s="10">
        <v>36</v>
      </c>
      <c r="D69" s="10">
        <v>4.2</v>
      </c>
      <c r="E69" s="10" t="s">
        <v>60</v>
      </c>
      <c r="F69" s="10" t="s">
        <v>23</v>
      </c>
      <c r="G69" s="10">
        <v>1</v>
      </c>
      <c r="H69" s="10" t="s">
        <v>21</v>
      </c>
      <c r="I69" s="10" t="s">
        <v>57</v>
      </c>
      <c r="J69" s="10" t="s">
        <v>57</v>
      </c>
      <c r="K69" s="10"/>
      <c r="L69" s="10"/>
    </row>
    <row r="70" spans="1:12">
      <c r="A70" s="8">
        <v>41466</v>
      </c>
      <c r="B70" s="9">
        <v>0.45416666666666666</v>
      </c>
      <c r="C70" s="10">
        <v>37</v>
      </c>
      <c r="D70" s="10">
        <v>7.7</v>
      </c>
      <c r="E70" s="10" t="s">
        <v>61</v>
      </c>
      <c r="F70" s="10" t="s">
        <v>23</v>
      </c>
      <c r="G70" s="10">
        <v>1</v>
      </c>
      <c r="H70" s="10" t="s">
        <v>21</v>
      </c>
      <c r="I70" s="10">
        <v>2.4500000000000002</v>
      </c>
      <c r="J70" s="10">
        <v>2</v>
      </c>
      <c r="K70" s="10">
        <f>(I70+J70)/2</f>
        <v>2.2250000000000001</v>
      </c>
      <c r="L70" s="10">
        <f>(K70+K71)/2</f>
        <v>2.1875</v>
      </c>
    </row>
    <row r="71" spans="1:12">
      <c r="A71" s="8">
        <v>41466</v>
      </c>
      <c r="B71" s="9">
        <v>0.45555555555555555</v>
      </c>
      <c r="C71" s="10">
        <v>37</v>
      </c>
      <c r="D71" s="10">
        <v>7.7</v>
      </c>
      <c r="E71" s="10" t="s">
        <v>61</v>
      </c>
      <c r="F71" s="10" t="s">
        <v>23</v>
      </c>
      <c r="G71" s="10">
        <v>1</v>
      </c>
      <c r="H71" s="10" t="s">
        <v>21</v>
      </c>
      <c r="I71" s="10">
        <v>2.1</v>
      </c>
      <c r="J71" s="10">
        <v>2</v>
      </c>
      <c r="K71" s="10">
        <v>2.15</v>
      </c>
      <c r="L71" s="10"/>
    </row>
    <row r="72" spans="1:12">
      <c r="A72" s="8">
        <v>41466</v>
      </c>
      <c r="B72" s="9">
        <v>0.4513888888888889</v>
      </c>
      <c r="C72" s="10">
        <v>38</v>
      </c>
      <c r="D72" s="10">
        <v>4.5</v>
      </c>
      <c r="E72" s="10" t="s">
        <v>62</v>
      </c>
      <c r="F72" s="10" t="s">
        <v>23</v>
      </c>
      <c r="G72" s="10">
        <v>2</v>
      </c>
      <c r="H72" s="10" t="s">
        <v>21</v>
      </c>
      <c r="I72" s="10" t="s">
        <v>54</v>
      </c>
      <c r="J72" s="10" t="s">
        <v>54</v>
      </c>
      <c r="K72" s="10"/>
      <c r="L72" s="10"/>
    </row>
    <row r="73" spans="1:12">
      <c r="A73" s="8">
        <v>41466</v>
      </c>
      <c r="B73" s="9">
        <v>0.45277777777777778</v>
      </c>
      <c r="C73" s="10">
        <v>38</v>
      </c>
      <c r="D73" s="10">
        <v>4.5</v>
      </c>
      <c r="E73" s="10" t="s">
        <v>62</v>
      </c>
      <c r="F73" s="10" t="s">
        <v>23</v>
      </c>
      <c r="G73" s="10">
        <v>2</v>
      </c>
      <c r="H73" s="10" t="s">
        <v>21</v>
      </c>
      <c r="I73" s="10" t="s">
        <v>54</v>
      </c>
      <c r="J73" s="10" t="s">
        <v>54</v>
      </c>
      <c r="K73" s="10"/>
      <c r="L73" s="10"/>
    </row>
    <row r="74" spans="1:12">
      <c r="A74" s="8">
        <v>41466</v>
      </c>
      <c r="B74" s="9">
        <v>4.7222222222222221E-2</v>
      </c>
      <c r="C74" s="10">
        <v>5</v>
      </c>
      <c r="D74" s="10">
        <v>3.5</v>
      </c>
      <c r="E74" s="10" t="s">
        <v>63</v>
      </c>
      <c r="F74" s="10" t="s">
        <v>23</v>
      </c>
      <c r="G74" s="10">
        <v>5</v>
      </c>
      <c r="H74" s="10" t="s">
        <v>21</v>
      </c>
      <c r="I74" s="10" t="s">
        <v>53</v>
      </c>
      <c r="J74" s="10" t="s">
        <v>53</v>
      </c>
      <c r="K74" s="10"/>
      <c r="L74" s="10"/>
    </row>
    <row r="75" spans="1:12">
      <c r="A75" s="8">
        <v>41466</v>
      </c>
      <c r="B75" s="9">
        <v>4.8611111111111112E-2</v>
      </c>
      <c r="C75" s="10">
        <v>5</v>
      </c>
      <c r="D75" s="10">
        <v>3.5</v>
      </c>
      <c r="E75" s="10" t="s">
        <v>63</v>
      </c>
      <c r="F75" s="10" t="s">
        <v>23</v>
      </c>
      <c r="G75" s="10">
        <v>5</v>
      </c>
      <c r="H75" s="10" t="s">
        <v>21</v>
      </c>
      <c r="I75" s="10" t="s">
        <v>53</v>
      </c>
      <c r="J75" s="10" t="s">
        <v>53</v>
      </c>
      <c r="K75" s="10"/>
      <c r="L75" s="10"/>
    </row>
    <row r="76" spans="1:12">
      <c r="A76" s="11">
        <v>41467</v>
      </c>
      <c r="B76" s="12">
        <v>0.42499999999999999</v>
      </c>
      <c r="C76" s="13">
        <v>13</v>
      </c>
      <c r="D76" s="13">
        <v>7.2</v>
      </c>
      <c r="E76" s="13" t="s">
        <v>64</v>
      </c>
      <c r="F76" s="13" t="s">
        <v>23</v>
      </c>
      <c r="G76" s="13">
        <v>2</v>
      </c>
      <c r="H76" s="13" t="s">
        <v>21</v>
      </c>
      <c r="I76" s="13">
        <v>2.2000000000000002</v>
      </c>
      <c r="J76" s="13">
        <v>2</v>
      </c>
      <c r="K76" s="13">
        <v>2.1</v>
      </c>
      <c r="L76" s="13">
        <f>(K76+K77)/2</f>
        <v>2.0249999999999999</v>
      </c>
    </row>
    <row r="77" spans="1:12">
      <c r="A77" s="11">
        <v>41467</v>
      </c>
      <c r="B77" s="12">
        <v>0.42638888888888887</v>
      </c>
      <c r="C77" s="13">
        <v>13</v>
      </c>
      <c r="D77" s="13">
        <v>7.2</v>
      </c>
      <c r="E77" s="13" t="s">
        <v>64</v>
      </c>
      <c r="F77" s="13" t="s">
        <v>23</v>
      </c>
      <c r="G77" s="13">
        <v>2</v>
      </c>
      <c r="H77" s="13" t="s">
        <v>21</v>
      </c>
      <c r="I77" s="13">
        <v>2</v>
      </c>
      <c r="J77" s="13">
        <v>1.9</v>
      </c>
      <c r="K77" s="13">
        <v>1.95</v>
      </c>
      <c r="L77" s="13"/>
    </row>
    <row r="78" spans="1:12">
      <c r="A78" s="11">
        <v>41467</v>
      </c>
      <c r="B78" s="12">
        <v>0.4291666666666667</v>
      </c>
      <c r="C78" s="13">
        <v>15</v>
      </c>
      <c r="D78" s="13">
        <v>12.9</v>
      </c>
      <c r="E78" s="13" t="s">
        <v>65</v>
      </c>
      <c r="F78" s="13" t="s">
        <v>23</v>
      </c>
      <c r="G78" s="13">
        <v>1</v>
      </c>
      <c r="H78" s="13" t="s">
        <v>21</v>
      </c>
      <c r="I78" s="13">
        <v>3.2</v>
      </c>
      <c r="J78" s="13">
        <v>3.1</v>
      </c>
      <c r="K78" s="13">
        <v>3.15</v>
      </c>
      <c r="L78" s="13">
        <f>(K78+K79)/2</f>
        <v>3.0999999999999996</v>
      </c>
    </row>
    <row r="79" spans="1:12">
      <c r="A79" s="11">
        <v>41467</v>
      </c>
      <c r="B79" s="12">
        <v>0.43055555555555558</v>
      </c>
      <c r="C79" s="13">
        <v>15</v>
      </c>
      <c r="D79" s="13">
        <v>12.9</v>
      </c>
      <c r="E79" s="13" t="s">
        <v>65</v>
      </c>
      <c r="F79" s="13" t="s">
        <v>23</v>
      </c>
      <c r="G79" s="13">
        <v>1</v>
      </c>
      <c r="H79" s="13" t="s">
        <v>21</v>
      </c>
      <c r="I79" s="13">
        <v>3.1</v>
      </c>
      <c r="J79" s="13">
        <v>3</v>
      </c>
      <c r="K79" s="13">
        <v>3.05</v>
      </c>
      <c r="L79" s="13"/>
    </row>
    <row r="80" spans="1:12">
      <c r="A80" s="11">
        <v>41467</v>
      </c>
      <c r="B80" s="12">
        <v>0.43124999999999997</v>
      </c>
      <c r="C80" s="13">
        <v>17</v>
      </c>
      <c r="D80" s="13">
        <v>36.700000000000003</v>
      </c>
      <c r="E80" s="13" t="s">
        <v>66</v>
      </c>
      <c r="F80" s="13" t="s">
        <v>23</v>
      </c>
      <c r="G80" s="13">
        <v>1</v>
      </c>
      <c r="H80" s="13" t="s">
        <v>21</v>
      </c>
      <c r="I80" s="13">
        <v>3.1</v>
      </c>
      <c r="J80" s="13">
        <v>3</v>
      </c>
      <c r="K80" s="13">
        <v>3.05</v>
      </c>
      <c r="L80" s="13">
        <v>3.05</v>
      </c>
    </row>
    <row r="81" spans="1:12">
      <c r="A81" s="11">
        <v>41467</v>
      </c>
      <c r="B81" s="12">
        <v>0.43194444444444446</v>
      </c>
      <c r="C81" s="13">
        <v>17</v>
      </c>
      <c r="D81" s="13">
        <v>36.700000000000003</v>
      </c>
      <c r="E81" s="13" t="s">
        <v>66</v>
      </c>
      <c r="F81" s="13" t="s">
        <v>23</v>
      </c>
      <c r="G81" s="13">
        <v>1</v>
      </c>
      <c r="H81" s="13" t="s">
        <v>21</v>
      </c>
      <c r="I81" s="13">
        <v>3.1</v>
      </c>
      <c r="J81" s="13">
        <v>3</v>
      </c>
      <c r="K81" s="13">
        <v>3.05</v>
      </c>
      <c r="L81" s="13"/>
    </row>
    <row r="82" spans="1:12">
      <c r="A82" s="11">
        <v>41467</v>
      </c>
      <c r="B82" s="12">
        <v>0.43263888888888885</v>
      </c>
      <c r="C82" s="13">
        <v>19</v>
      </c>
      <c r="D82" s="13">
        <v>29.9</v>
      </c>
      <c r="E82" s="13" t="s">
        <v>67</v>
      </c>
      <c r="F82" s="13" t="s">
        <v>23</v>
      </c>
      <c r="G82" s="13">
        <v>1</v>
      </c>
      <c r="H82" s="13" t="s">
        <v>21</v>
      </c>
      <c r="I82" s="13">
        <v>3.3</v>
      </c>
      <c r="J82" s="13">
        <v>3.2</v>
      </c>
      <c r="K82" s="13">
        <v>3.25</v>
      </c>
      <c r="L82" s="13">
        <f>(K82+K83)/2</f>
        <v>3.1749999999999998</v>
      </c>
    </row>
    <row r="83" spans="1:12">
      <c r="A83" s="11">
        <v>41467</v>
      </c>
      <c r="B83" s="12">
        <v>0.43333333333333335</v>
      </c>
      <c r="C83" s="13">
        <v>19</v>
      </c>
      <c r="D83" s="13">
        <v>29.9</v>
      </c>
      <c r="E83" s="13" t="s">
        <v>67</v>
      </c>
      <c r="F83" s="13" t="s">
        <v>23</v>
      </c>
      <c r="G83" s="13">
        <v>1</v>
      </c>
      <c r="H83" s="13" t="s">
        <v>21</v>
      </c>
      <c r="I83" s="13">
        <v>3.2</v>
      </c>
      <c r="J83" s="13">
        <v>3</v>
      </c>
      <c r="K83" s="13">
        <v>3.1</v>
      </c>
      <c r="L83" s="13"/>
    </row>
    <row r="84" spans="1:12">
      <c r="A84" s="11">
        <v>41467</v>
      </c>
      <c r="B84" s="12">
        <v>0.43472222222222223</v>
      </c>
      <c r="C84" s="13">
        <v>24</v>
      </c>
      <c r="D84" s="13">
        <v>6.3</v>
      </c>
      <c r="E84" s="13" t="s">
        <v>68</v>
      </c>
      <c r="F84" s="13" t="s">
        <v>19</v>
      </c>
      <c r="G84" s="13">
        <v>1</v>
      </c>
      <c r="H84" s="13" t="s">
        <v>21</v>
      </c>
      <c r="I84" s="13" t="s">
        <v>77</v>
      </c>
      <c r="J84" s="13" t="s">
        <v>77</v>
      </c>
      <c r="K84" s="13"/>
      <c r="L84" s="13"/>
    </row>
    <row r="85" spans="1:12">
      <c r="A85" s="11">
        <v>41467</v>
      </c>
      <c r="B85" s="12">
        <v>0.43541666666666662</v>
      </c>
      <c r="C85" s="13">
        <v>24</v>
      </c>
      <c r="D85" s="13">
        <v>6.3</v>
      </c>
      <c r="E85" s="13" t="s">
        <v>68</v>
      </c>
      <c r="F85" s="13" t="s">
        <v>19</v>
      </c>
      <c r="G85" s="13">
        <v>1</v>
      </c>
      <c r="H85" s="13" t="s">
        <v>21</v>
      </c>
      <c r="I85" s="13" t="s">
        <v>77</v>
      </c>
      <c r="J85" s="13" t="s">
        <v>77</v>
      </c>
      <c r="K85" s="13"/>
      <c r="L85" s="13"/>
    </row>
    <row r="86" spans="1:12">
      <c r="A86" s="11">
        <v>41467</v>
      </c>
      <c r="B86" s="12">
        <v>0.4368055555555555</v>
      </c>
      <c r="C86" s="13">
        <v>25</v>
      </c>
      <c r="D86" s="13">
        <v>5.6</v>
      </c>
      <c r="E86" s="13" t="s">
        <v>69</v>
      </c>
      <c r="F86" s="13" t="s">
        <v>23</v>
      </c>
      <c r="G86" s="13">
        <v>2</v>
      </c>
      <c r="H86" s="13" t="s">
        <v>21</v>
      </c>
      <c r="I86" s="13" t="s">
        <v>78</v>
      </c>
      <c r="J86" s="13" t="s">
        <v>78</v>
      </c>
      <c r="K86" s="13"/>
      <c r="L86" s="13"/>
    </row>
    <row r="87" spans="1:12">
      <c r="A87" s="11">
        <v>41467</v>
      </c>
      <c r="B87" s="12">
        <v>0.4375</v>
      </c>
      <c r="C87" s="13">
        <v>25</v>
      </c>
      <c r="D87" s="13">
        <v>5.6</v>
      </c>
      <c r="E87" s="13" t="s">
        <v>69</v>
      </c>
      <c r="F87" s="13" t="s">
        <v>23</v>
      </c>
      <c r="G87" s="13">
        <v>2</v>
      </c>
      <c r="H87" s="13" t="s">
        <v>21</v>
      </c>
      <c r="I87" s="13" t="s">
        <v>78</v>
      </c>
      <c r="J87" s="13" t="s">
        <v>78</v>
      </c>
      <c r="K87" s="13"/>
      <c r="L87" s="13"/>
    </row>
    <row r="88" spans="1:12">
      <c r="A88" s="11">
        <v>41467</v>
      </c>
      <c r="B88" s="12">
        <v>0.43888888888888888</v>
      </c>
      <c r="C88" s="13">
        <v>26</v>
      </c>
      <c r="D88" s="13">
        <v>32.700000000000003</v>
      </c>
      <c r="E88" s="13" t="s">
        <v>70</v>
      </c>
      <c r="F88" s="13" t="s">
        <v>19</v>
      </c>
      <c r="G88" s="13">
        <v>1</v>
      </c>
      <c r="H88" s="13" t="s">
        <v>21</v>
      </c>
      <c r="I88" s="13">
        <v>3</v>
      </c>
      <c r="J88" s="13">
        <v>2.8</v>
      </c>
      <c r="K88" s="13">
        <v>2.9</v>
      </c>
      <c r="L88" s="13">
        <f>(K88+K89)/2</f>
        <v>2.9249999999999998</v>
      </c>
    </row>
    <row r="89" spans="1:12">
      <c r="A89" s="11">
        <v>41467</v>
      </c>
      <c r="B89" s="12">
        <v>0.43958333333333338</v>
      </c>
      <c r="C89" s="13">
        <v>26</v>
      </c>
      <c r="D89" s="13">
        <v>32.700000000000003</v>
      </c>
      <c r="E89" s="13" t="s">
        <v>70</v>
      </c>
      <c r="F89" s="13" t="s">
        <v>19</v>
      </c>
      <c r="G89" s="13">
        <v>1</v>
      </c>
      <c r="H89" s="13" t="s">
        <v>21</v>
      </c>
      <c r="I89" s="13">
        <v>3</v>
      </c>
      <c r="J89" s="13">
        <v>2.9</v>
      </c>
      <c r="K89" s="13">
        <v>2.95</v>
      </c>
      <c r="L89" s="13"/>
    </row>
    <row r="90" spans="1:12">
      <c r="A90" s="11">
        <v>41467</v>
      </c>
      <c r="B90" s="12">
        <v>0.44097222222222227</v>
      </c>
      <c r="C90" s="13">
        <v>16</v>
      </c>
      <c r="D90" s="13">
        <v>27.6</v>
      </c>
      <c r="E90" s="13" t="s">
        <v>71</v>
      </c>
      <c r="F90" s="13" t="s">
        <v>23</v>
      </c>
      <c r="G90" s="13">
        <v>1</v>
      </c>
      <c r="H90" s="13" t="s">
        <v>21</v>
      </c>
      <c r="I90" s="13">
        <v>3.2</v>
      </c>
      <c r="J90" s="13">
        <v>3.1</v>
      </c>
      <c r="K90" s="13">
        <v>3.15</v>
      </c>
      <c r="L90" s="13">
        <f>(K90+K91)/2</f>
        <v>3.0999999999999996</v>
      </c>
    </row>
    <row r="91" spans="1:12">
      <c r="A91" s="11">
        <v>41467</v>
      </c>
      <c r="B91" s="12">
        <v>0.44236111111111115</v>
      </c>
      <c r="C91" s="13">
        <v>16</v>
      </c>
      <c r="D91" s="13">
        <v>27.6</v>
      </c>
      <c r="E91" s="13" t="s">
        <v>71</v>
      </c>
      <c r="F91" s="13" t="s">
        <v>23</v>
      </c>
      <c r="G91" s="13">
        <v>1</v>
      </c>
      <c r="H91" s="13" t="s">
        <v>21</v>
      </c>
      <c r="I91" s="13">
        <v>3.1</v>
      </c>
      <c r="J91" s="13">
        <v>3</v>
      </c>
      <c r="K91" s="13">
        <v>3.05</v>
      </c>
      <c r="L91" s="13"/>
    </row>
    <row r="92" spans="1:12">
      <c r="A92" s="11">
        <v>41467</v>
      </c>
      <c r="B92" s="12">
        <v>0.44375000000000003</v>
      </c>
      <c r="C92" s="13">
        <v>18</v>
      </c>
      <c r="D92" s="13">
        <v>24.3</v>
      </c>
      <c r="E92" s="13" t="s">
        <v>72</v>
      </c>
      <c r="F92" s="13" t="s">
        <v>23</v>
      </c>
      <c r="G92" s="13">
        <v>1</v>
      </c>
      <c r="H92" s="13" t="s">
        <v>21</v>
      </c>
      <c r="I92" s="13">
        <v>3</v>
      </c>
      <c r="J92" s="13">
        <v>2.7</v>
      </c>
      <c r="K92" s="13">
        <f>(I92+J92)/2</f>
        <v>2.85</v>
      </c>
      <c r="L92" s="13">
        <f>(K92+K93)/2</f>
        <v>2.9000000000000004</v>
      </c>
    </row>
    <row r="93" spans="1:12">
      <c r="A93" s="11">
        <v>41467</v>
      </c>
      <c r="B93" s="12">
        <v>0.44513888888888892</v>
      </c>
      <c r="C93" s="13">
        <v>18</v>
      </c>
      <c r="D93" s="13">
        <v>24.3</v>
      </c>
      <c r="E93" s="13" t="s">
        <v>72</v>
      </c>
      <c r="F93" s="13" t="s">
        <v>23</v>
      </c>
      <c r="G93" s="13">
        <v>1</v>
      </c>
      <c r="H93" s="13" t="s">
        <v>21</v>
      </c>
      <c r="I93" s="13">
        <v>3</v>
      </c>
      <c r="J93" s="13">
        <v>2.9</v>
      </c>
      <c r="K93" s="13">
        <v>2.95</v>
      </c>
      <c r="L93" s="13"/>
    </row>
    <row r="94" spans="1:12">
      <c r="A94" s="11">
        <v>41467</v>
      </c>
      <c r="B94" s="12">
        <v>0.4458333333333333</v>
      </c>
      <c r="C94" s="13">
        <v>20</v>
      </c>
      <c r="D94" s="13">
        <v>35.5</v>
      </c>
      <c r="E94" s="13" t="s">
        <v>74</v>
      </c>
      <c r="F94" s="13" t="s">
        <v>23</v>
      </c>
      <c r="G94" s="13">
        <v>1</v>
      </c>
      <c r="H94" s="13" t="s">
        <v>21</v>
      </c>
      <c r="I94" s="13">
        <v>2.7</v>
      </c>
      <c r="J94" s="13">
        <v>2.6</v>
      </c>
      <c r="K94" s="13">
        <v>2.65</v>
      </c>
      <c r="L94" s="13">
        <v>2.65</v>
      </c>
    </row>
    <row r="95" spans="1:12">
      <c r="A95" s="11">
        <v>41467</v>
      </c>
      <c r="B95" s="12">
        <v>0.4465277777777778</v>
      </c>
      <c r="C95" s="13">
        <v>20</v>
      </c>
      <c r="D95" s="13">
        <v>35.5</v>
      </c>
      <c r="E95" s="13" t="s">
        <v>74</v>
      </c>
      <c r="F95" s="13" t="s">
        <v>23</v>
      </c>
      <c r="G95" s="13">
        <v>1</v>
      </c>
      <c r="H95" s="13" t="s">
        <v>21</v>
      </c>
      <c r="I95" s="13">
        <v>2.7</v>
      </c>
      <c r="J95" s="13">
        <v>2.6</v>
      </c>
      <c r="K95" s="13">
        <v>2.65</v>
      </c>
      <c r="L95" s="13"/>
    </row>
    <row r="96" spans="1:12">
      <c r="A96" s="11">
        <v>41467</v>
      </c>
      <c r="B96" s="12">
        <v>0.44791666666666669</v>
      </c>
      <c r="C96" s="13">
        <v>21</v>
      </c>
      <c r="D96" s="13">
        <v>4.5999999999999996</v>
      </c>
      <c r="E96" s="13" t="s">
        <v>73</v>
      </c>
      <c r="F96" s="13" t="s">
        <v>23</v>
      </c>
      <c r="G96" s="13">
        <v>3</v>
      </c>
      <c r="H96" s="13" t="s">
        <v>21</v>
      </c>
      <c r="I96" s="13" t="s">
        <v>53</v>
      </c>
      <c r="J96" s="13" t="s">
        <v>53</v>
      </c>
      <c r="K96" s="13"/>
      <c r="L96" s="13"/>
    </row>
    <row r="97" spans="1:12">
      <c r="A97" s="11">
        <v>41467</v>
      </c>
      <c r="B97" s="12">
        <v>0.44930555555555557</v>
      </c>
      <c r="C97" s="13">
        <v>21</v>
      </c>
      <c r="D97" s="13">
        <v>4.5999999999999996</v>
      </c>
      <c r="E97" s="13" t="s">
        <v>73</v>
      </c>
      <c r="F97" s="13" t="s">
        <v>23</v>
      </c>
      <c r="G97" s="13">
        <v>3</v>
      </c>
      <c r="H97" s="13" t="s">
        <v>21</v>
      </c>
      <c r="I97" s="13" t="s">
        <v>53</v>
      </c>
      <c r="J97" s="13" t="s">
        <v>53</v>
      </c>
      <c r="K97" s="13"/>
      <c r="L97" s="13"/>
    </row>
    <row r="98" spans="1:12">
      <c r="A98" s="11">
        <v>41467</v>
      </c>
      <c r="B98" s="12">
        <v>0.45</v>
      </c>
      <c r="C98" s="13">
        <v>22</v>
      </c>
      <c r="D98" s="13">
        <v>5.7</v>
      </c>
      <c r="E98" s="13" t="s">
        <v>75</v>
      </c>
      <c r="F98" s="13" t="s">
        <v>19</v>
      </c>
      <c r="G98" s="13">
        <v>4</v>
      </c>
      <c r="H98" s="13" t="s">
        <v>21</v>
      </c>
      <c r="I98" s="13" t="s">
        <v>79</v>
      </c>
      <c r="J98" s="13" t="s">
        <v>79</v>
      </c>
      <c r="K98" s="13"/>
      <c r="L98" s="13"/>
    </row>
    <row r="99" spans="1:12">
      <c r="A99" s="11">
        <v>41467</v>
      </c>
      <c r="B99" s="12">
        <v>0.45069444444444445</v>
      </c>
      <c r="C99" s="13">
        <v>22</v>
      </c>
      <c r="D99" s="13">
        <v>5.7</v>
      </c>
      <c r="E99" s="13" t="s">
        <v>75</v>
      </c>
      <c r="F99" s="13" t="s">
        <v>19</v>
      </c>
      <c r="G99" s="13">
        <v>4</v>
      </c>
      <c r="H99" s="13" t="s">
        <v>21</v>
      </c>
      <c r="I99" s="13" t="s">
        <v>79</v>
      </c>
      <c r="J99" s="13" t="s">
        <v>79</v>
      </c>
      <c r="K99" s="13"/>
      <c r="L99" s="13"/>
    </row>
    <row r="100" spans="1:12">
      <c r="A100" s="11">
        <v>41467</v>
      </c>
      <c r="B100" s="12">
        <v>0.45208333333333334</v>
      </c>
      <c r="C100" s="13">
        <v>23</v>
      </c>
      <c r="D100" s="13">
        <v>4.5</v>
      </c>
      <c r="E100" s="13" t="s">
        <v>76</v>
      </c>
      <c r="F100" s="13" t="s">
        <v>19</v>
      </c>
      <c r="G100" s="13">
        <v>2</v>
      </c>
      <c r="H100" s="13" t="s">
        <v>21</v>
      </c>
      <c r="I100" s="13" t="s">
        <v>54</v>
      </c>
      <c r="J100" s="13" t="s">
        <v>54</v>
      </c>
      <c r="K100" s="13"/>
      <c r="L100" s="13"/>
    </row>
    <row r="101" spans="1:12">
      <c r="A101" s="11">
        <v>41467</v>
      </c>
      <c r="B101" s="12">
        <v>0.45347222222222222</v>
      </c>
      <c r="C101" s="13">
        <v>23</v>
      </c>
      <c r="D101" s="13">
        <v>4.5</v>
      </c>
      <c r="E101" s="13" t="s">
        <v>76</v>
      </c>
      <c r="F101" s="13" t="s">
        <v>19</v>
      </c>
      <c r="G101" s="13">
        <v>2</v>
      </c>
      <c r="H101" s="13" t="s">
        <v>21</v>
      </c>
      <c r="I101" s="13" t="s">
        <v>54</v>
      </c>
      <c r="J101" s="13" t="s">
        <v>54</v>
      </c>
      <c r="K101" s="13"/>
      <c r="L101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sqref="A1:XFD1"/>
    </sheetView>
  </sheetViews>
  <sheetFormatPr baseColWidth="10" defaultRowHeight="15" x14ac:dyDescent="0"/>
  <cols>
    <col min="4" max="4" width="13.6640625" customWidth="1"/>
    <col min="5" max="5" width="17.6640625" customWidth="1"/>
    <col min="6" max="6" width="24.83203125" customWidth="1"/>
    <col min="7" max="7" width="16.5" customWidth="1"/>
    <col min="8" max="8" width="21.1640625" customWidth="1"/>
    <col min="10" max="10" width="17.1640625" customWidth="1"/>
    <col min="13" max="13" width="12" customWidth="1"/>
  </cols>
  <sheetData>
    <row r="1" spans="1:13">
      <c r="A1" t="s">
        <v>0</v>
      </c>
      <c r="B1" t="s">
        <v>1</v>
      </c>
      <c r="C1" t="s">
        <v>2</v>
      </c>
      <c r="D1" t="s">
        <v>80</v>
      </c>
      <c r="E1" t="s">
        <v>81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 s="1">
        <v>41464</v>
      </c>
      <c r="B2" s="2">
        <v>0.48749999999999999</v>
      </c>
      <c r="C2" s="3">
        <v>1</v>
      </c>
      <c r="D2" s="14">
        <v>5.7</v>
      </c>
      <c r="E2" s="14">
        <f>D2*0.3048</f>
        <v>1.7373600000000002</v>
      </c>
      <c r="F2" s="3" t="s">
        <v>11</v>
      </c>
      <c r="G2" s="3" t="s">
        <v>19</v>
      </c>
      <c r="H2" s="3">
        <v>4</v>
      </c>
      <c r="I2" s="3" t="s">
        <v>21</v>
      </c>
      <c r="J2" s="14">
        <v>1.5</v>
      </c>
      <c r="K2" s="14">
        <v>1.4</v>
      </c>
      <c r="L2" s="14">
        <f t="shared" ref="L2:L9" si="0">(J2+K2)/2</f>
        <v>1.45</v>
      </c>
      <c r="M2" s="14">
        <f>(L2+L3)/2</f>
        <v>1.3875000000000002</v>
      </c>
    </row>
    <row r="3" spans="1:13">
      <c r="A3" s="1">
        <v>41464</v>
      </c>
      <c r="B3" s="2">
        <v>0.48958333333333331</v>
      </c>
      <c r="C3" s="3">
        <v>1</v>
      </c>
      <c r="D3" s="14">
        <v>5.7</v>
      </c>
      <c r="E3" s="14">
        <f t="shared" ref="E3:E66" si="1">D3*0.3048</f>
        <v>1.7373600000000002</v>
      </c>
      <c r="F3" s="3" t="s">
        <v>11</v>
      </c>
      <c r="G3" s="3" t="s">
        <v>19</v>
      </c>
      <c r="H3" s="3">
        <v>4</v>
      </c>
      <c r="I3" s="3" t="s">
        <v>21</v>
      </c>
      <c r="J3" s="14">
        <v>1.3</v>
      </c>
      <c r="K3" s="14">
        <v>1.35</v>
      </c>
      <c r="L3" s="14">
        <f t="shared" si="0"/>
        <v>1.3250000000000002</v>
      </c>
      <c r="M3" s="14"/>
    </row>
    <row r="4" spans="1:13">
      <c r="A4" s="1">
        <v>41464</v>
      </c>
      <c r="B4" s="2">
        <v>0.49444444444444446</v>
      </c>
      <c r="C4" s="3">
        <v>2</v>
      </c>
      <c r="D4" s="14">
        <v>5.5</v>
      </c>
      <c r="E4" s="14">
        <f t="shared" si="1"/>
        <v>1.6764000000000001</v>
      </c>
      <c r="F4" s="3" t="s">
        <v>12</v>
      </c>
      <c r="G4" s="3" t="s">
        <v>19</v>
      </c>
      <c r="H4" s="3">
        <v>3</v>
      </c>
      <c r="I4" s="3" t="s">
        <v>21</v>
      </c>
      <c r="J4" s="14">
        <v>1.5</v>
      </c>
      <c r="K4" s="14">
        <v>1.3</v>
      </c>
      <c r="L4" s="14">
        <f t="shared" si="0"/>
        <v>1.4</v>
      </c>
      <c r="M4" s="14">
        <f>(L4+L5)/2</f>
        <v>1.325</v>
      </c>
    </row>
    <row r="5" spans="1:13">
      <c r="A5" s="1">
        <v>41464</v>
      </c>
      <c r="B5" s="2">
        <v>0.49722222222222223</v>
      </c>
      <c r="C5" s="3">
        <v>2</v>
      </c>
      <c r="D5" s="14">
        <v>5.5</v>
      </c>
      <c r="E5" s="14">
        <f t="shared" si="1"/>
        <v>1.6764000000000001</v>
      </c>
      <c r="F5" s="3" t="s">
        <v>12</v>
      </c>
      <c r="G5" s="3" t="s">
        <v>19</v>
      </c>
      <c r="H5" s="3">
        <v>3</v>
      </c>
      <c r="I5" s="3" t="s">
        <v>21</v>
      </c>
      <c r="J5" s="14">
        <v>1.3</v>
      </c>
      <c r="K5" s="14">
        <v>1.2</v>
      </c>
      <c r="L5" s="14">
        <f t="shared" si="0"/>
        <v>1.25</v>
      </c>
      <c r="M5" s="14"/>
    </row>
    <row r="6" spans="1:13">
      <c r="A6" s="1">
        <v>41464</v>
      </c>
      <c r="B6" s="2">
        <v>0.49861111111111112</v>
      </c>
      <c r="C6" s="3">
        <v>3</v>
      </c>
      <c r="D6" s="14">
        <v>5</v>
      </c>
      <c r="E6" s="14">
        <f t="shared" si="1"/>
        <v>1.524</v>
      </c>
      <c r="F6" s="3" t="s">
        <v>13</v>
      </c>
      <c r="G6" s="3" t="s">
        <v>19</v>
      </c>
      <c r="H6" s="3">
        <v>3</v>
      </c>
      <c r="I6" s="3" t="s">
        <v>21</v>
      </c>
      <c r="J6" s="14">
        <v>1.5</v>
      </c>
      <c r="K6" s="14">
        <v>1.4</v>
      </c>
      <c r="L6" s="14">
        <f t="shared" si="0"/>
        <v>1.45</v>
      </c>
      <c r="M6" s="14">
        <f>(L6+L7)/2</f>
        <v>1.4</v>
      </c>
    </row>
    <row r="7" spans="1:13">
      <c r="A7" s="1">
        <v>41464</v>
      </c>
      <c r="B7" s="2">
        <v>0.50138888888888888</v>
      </c>
      <c r="C7" s="3">
        <v>3</v>
      </c>
      <c r="D7" s="14">
        <v>5</v>
      </c>
      <c r="E7" s="14">
        <f t="shared" si="1"/>
        <v>1.524</v>
      </c>
      <c r="F7" s="3" t="s">
        <v>13</v>
      </c>
      <c r="G7" s="3" t="s">
        <v>19</v>
      </c>
      <c r="H7" s="3">
        <v>3</v>
      </c>
      <c r="I7" s="3" t="s">
        <v>21</v>
      </c>
      <c r="J7" s="14">
        <v>1.5</v>
      </c>
      <c r="K7" s="14">
        <v>1.2</v>
      </c>
      <c r="L7" s="14">
        <f t="shared" si="0"/>
        <v>1.35</v>
      </c>
      <c r="M7" s="14"/>
    </row>
    <row r="8" spans="1:13">
      <c r="A8" s="1">
        <v>41464</v>
      </c>
      <c r="B8" s="2">
        <v>0.50416666666666665</v>
      </c>
      <c r="C8" s="3">
        <v>4</v>
      </c>
      <c r="D8" s="14">
        <v>4.4000000000000004</v>
      </c>
      <c r="E8" s="14">
        <f t="shared" si="1"/>
        <v>1.3411200000000001</v>
      </c>
      <c r="F8" s="3" t="s">
        <v>14</v>
      </c>
      <c r="G8" s="3" t="s">
        <v>19</v>
      </c>
      <c r="H8" s="3">
        <v>2</v>
      </c>
      <c r="I8" s="3" t="s">
        <v>21</v>
      </c>
      <c r="J8" s="14">
        <v>1.65</v>
      </c>
      <c r="K8" s="14">
        <v>1.6</v>
      </c>
      <c r="L8" s="14">
        <f t="shared" si="0"/>
        <v>1.625</v>
      </c>
      <c r="M8" s="14">
        <f>(L8+L9)/2</f>
        <v>1.55</v>
      </c>
    </row>
    <row r="9" spans="1:13">
      <c r="A9" s="1">
        <v>41464</v>
      </c>
      <c r="B9" s="2">
        <v>0.50624999999999998</v>
      </c>
      <c r="C9" s="3">
        <v>4</v>
      </c>
      <c r="D9" s="14">
        <v>4.4000000000000004</v>
      </c>
      <c r="E9" s="14">
        <f t="shared" si="1"/>
        <v>1.3411200000000001</v>
      </c>
      <c r="F9" s="3" t="s">
        <v>14</v>
      </c>
      <c r="G9" s="3" t="s">
        <v>19</v>
      </c>
      <c r="H9" s="3">
        <v>2</v>
      </c>
      <c r="I9" s="3" t="s">
        <v>21</v>
      </c>
      <c r="J9" s="14">
        <v>1.5</v>
      </c>
      <c r="K9" s="14">
        <v>1.45</v>
      </c>
      <c r="L9" s="14">
        <f t="shared" si="0"/>
        <v>1.4750000000000001</v>
      </c>
      <c r="M9" s="14"/>
    </row>
    <row r="10" spans="1:13">
      <c r="A10" s="8">
        <v>41466</v>
      </c>
      <c r="B10" s="9">
        <v>4.7222222222222221E-2</v>
      </c>
      <c r="C10" s="10">
        <v>5</v>
      </c>
      <c r="D10" s="16">
        <v>3.5</v>
      </c>
      <c r="E10" s="16">
        <f t="shared" si="1"/>
        <v>1.0668</v>
      </c>
      <c r="F10" s="10" t="s">
        <v>63</v>
      </c>
      <c r="G10" s="10" t="s">
        <v>23</v>
      </c>
      <c r="H10" s="10">
        <v>5</v>
      </c>
      <c r="I10" s="10" t="s">
        <v>21</v>
      </c>
      <c r="J10" s="16" t="s">
        <v>53</v>
      </c>
      <c r="K10" s="16" t="s">
        <v>53</v>
      </c>
      <c r="L10" s="16"/>
      <c r="M10" s="16"/>
    </row>
    <row r="11" spans="1:13">
      <c r="A11" s="8">
        <v>41466</v>
      </c>
      <c r="B11" s="9">
        <v>4.8611111111111112E-2</v>
      </c>
      <c r="C11" s="10">
        <v>5</v>
      </c>
      <c r="D11" s="16">
        <v>3.5</v>
      </c>
      <c r="E11" s="16">
        <f t="shared" si="1"/>
        <v>1.0668</v>
      </c>
      <c r="F11" s="10" t="s">
        <v>63</v>
      </c>
      <c r="G11" s="10" t="s">
        <v>23</v>
      </c>
      <c r="H11" s="10">
        <v>5</v>
      </c>
      <c r="I11" s="10" t="s">
        <v>21</v>
      </c>
      <c r="J11" s="16" t="s">
        <v>53</v>
      </c>
      <c r="K11" s="16" t="s">
        <v>53</v>
      </c>
      <c r="L11" s="16"/>
      <c r="M11" s="16"/>
    </row>
    <row r="12" spans="1:13">
      <c r="A12" s="1">
        <v>41464</v>
      </c>
      <c r="B12" s="2">
        <v>0.51041666666666663</v>
      </c>
      <c r="C12" s="3">
        <v>6</v>
      </c>
      <c r="D12" s="14">
        <v>17.399999999999999</v>
      </c>
      <c r="E12" s="14">
        <f t="shared" si="1"/>
        <v>5.3035199999999998</v>
      </c>
      <c r="F12" s="3" t="s">
        <v>15</v>
      </c>
      <c r="G12" s="3" t="s">
        <v>19</v>
      </c>
      <c r="H12" s="3">
        <v>2</v>
      </c>
      <c r="I12" s="3" t="s">
        <v>21</v>
      </c>
      <c r="J12" s="14">
        <v>2</v>
      </c>
      <c r="K12" s="14">
        <v>1.9</v>
      </c>
      <c r="L12" s="14">
        <f>(J12+K12)/2</f>
        <v>1.95</v>
      </c>
      <c r="M12" s="14">
        <f>(L12+L13)/2</f>
        <v>1.95</v>
      </c>
    </row>
    <row r="13" spans="1:13">
      <c r="A13" s="1">
        <v>41464</v>
      </c>
      <c r="B13" s="2">
        <v>0.51180555555555551</v>
      </c>
      <c r="C13" s="3">
        <v>6</v>
      </c>
      <c r="D13" s="14">
        <v>17.399999999999999</v>
      </c>
      <c r="E13" s="14">
        <f t="shared" si="1"/>
        <v>5.3035199999999998</v>
      </c>
      <c r="F13" s="3" t="s">
        <v>15</v>
      </c>
      <c r="G13" s="3" t="s">
        <v>19</v>
      </c>
      <c r="H13" s="3">
        <v>2</v>
      </c>
      <c r="I13" s="3" t="s">
        <v>21</v>
      </c>
      <c r="J13" s="14">
        <v>2</v>
      </c>
      <c r="K13" s="14">
        <v>1.9</v>
      </c>
      <c r="L13" s="14">
        <f>(J13+K13)/2</f>
        <v>1.95</v>
      </c>
      <c r="M13" s="14"/>
    </row>
    <row r="14" spans="1:13">
      <c r="A14" s="1">
        <v>41464</v>
      </c>
      <c r="B14" s="2">
        <v>0.51597222222222217</v>
      </c>
      <c r="C14" s="3">
        <v>7</v>
      </c>
      <c r="D14" s="14">
        <v>19.7</v>
      </c>
      <c r="E14" s="14">
        <f t="shared" si="1"/>
        <v>6.0045599999999997</v>
      </c>
      <c r="F14" s="3" t="s">
        <v>16</v>
      </c>
      <c r="G14" s="3" t="s">
        <v>20</v>
      </c>
      <c r="H14" s="3">
        <v>1</v>
      </c>
      <c r="I14" s="3" t="s">
        <v>21</v>
      </c>
      <c r="J14" s="14">
        <v>2.2999999999999998</v>
      </c>
      <c r="K14" s="14">
        <v>2.2000000000000002</v>
      </c>
      <c r="L14" s="14">
        <v>2.25</v>
      </c>
      <c r="M14" s="14">
        <f>(L14+L15)/2</f>
        <v>2.35</v>
      </c>
    </row>
    <row r="15" spans="1:13">
      <c r="A15" s="1">
        <v>41464</v>
      </c>
      <c r="B15" s="2">
        <v>0.51736111111111105</v>
      </c>
      <c r="C15" s="3">
        <v>7</v>
      </c>
      <c r="D15" s="14">
        <v>19.7</v>
      </c>
      <c r="E15" s="14">
        <f t="shared" si="1"/>
        <v>6.0045599999999997</v>
      </c>
      <c r="F15" s="3" t="s">
        <v>16</v>
      </c>
      <c r="G15" s="3" t="s">
        <v>20</v>
      </c>
      <c r="H15" s="3">
        <v>1</v>
      </c>
      <c r="I15" s="3" t="s">
        <v>21</v>
      </c>
      <c r="J15" s="14">
        <v>2.5</v>
      </c>
      <c r="K15" s="14">
        <v>2.4</v>
      </c>
      <c r="L15" s="14">
        <v>2.4500000000000002</v>
      </c>
      <c r="M15" s="14"/>
    </row>
    <row r="16" spans="1:13">
      <c r="A16" s="1">
        <v>41464</v>
      </c>
      <c r="B16" s="2">
        <v>0.52152777777777781</v>
      </c>
      <c r="C16" s="3">
        <v>8</v>
      </c>
      <c r="D16" s="14">
        <v>14</v>
      </c>
      <c r="E16" s="14">
        <f t="shared" si="1"/>
        <v>4.2671999999999999</v>
      </c>
      <c r="F16" s="3" t="s">
        <v>17</v>
      </c>
      <c r="G16" s="3" t="s">
        <v>20</v>
      </c>
      <c r="H16" s="3">
        <v>1</v>
      </c>
      <c r="I16" s="3" t="s">
        <v>21</v>
      </c>
      <c r="J16" s="14">
        <v>2.5</v>
      </c>
      <c r="K16" s="14">
        <v>2.4500000000000002</v>
      </c>
      <c r="L16" s="14">
        <f>(J16+K16)/2</f>
        <v>2.4750000000000001</v>
      </c>
      <c r="M16" s="14">
        <f>(L16+L17)/2</f>
        <v>2.4625000000000004</v>
      </c>
    </row>
    <row r="17" spans="1:13">
      <c r="A17" s="1">
        <v>41464</v>
      </c>
      <c r="B17" s="2">
        <v>0.5229166666666667</v>
      </c>
      <c r="C17" s="3">
        <v>8</v>
      </c>
      <c r="D17" s="14">
        <v>14</v>
      </c>
      <c r="E17" s="14">
        <f t="shared" si="1"/>
        <v>4.2671999999999999</v>
      </c>
      <c r="F17" s="3" t="s">
        <v>17</v>
      </c>
      <c r="G17" s="3" t="s">
        <v>20</v>
      </c>
      <c r="H17" s="3">
        <v>1</v>
      </c>
      <c r="I17" s="3" t="s">
        <v>21</v>
      </c>
      <c r="J17" s="14">
        <v>2.5</v>
      </c>
      <c r="K17" s="14">
        <v>2.4</v>
      </c>
      <c r="L17" s="14">
        <v>2.4500000000000002</v>
      </c>
      <c r="M17" s="14"/>
    </row>
    <row r="18" spans="1:13">
      <c r="A18" s="1">
        <v>41464</v>
      </c>
      <c r="B18" s="2">
        <v>0.52569444444444446</v>
      </c>
      <c r="C18" s="3">
        <v>9</v>
      </c>
      <c r="D18" s="14">
        <v>28.4</v>
      </c>
      <c r="E18" s="14">
        <f t="shared" si="1"/>
        <v>8.6563199999999991</v>
      </c>
      <c r="F18" s="3" t="s">
        <v>18</v>
      </c>
      <c r="G18" s="3" t="s">
        <v>20</v>
      </c>
      <c r="H18" s="3">
        <v>1</v>
      </c>
      <c r="I18" s="3" t="s">
        <v>21</v>
      </c>
      <c r="J18" s="14">
        <v>2.2999999999999998</v>
      </c>
      <c r="K18" s="14">
        <v>2.1</v>
      </c>
      <c r="L18" s="14">
        <v>2.2000000000000002</v>
      </c>
      <c r="M18" s="14">
        <f>(L18+L19)/2</f>
        <v>2.2374999999999998</v>
      </c>
    </row>
    <row r="19" spans="1:13">
      <c r="A19" s="1">
        <v>41464</v>
      </c>
      <c r="B19" s="2">
        <v>0.52847222222222223</v>
      </c>
      <c r="C19" s="3">
        <v>9</v>
      </c>
      <c r="D19" s="14">
        <v>28.4</v>
      </c>
      <c r="E19" s="14">
        <f t="shared" si="1"/>
        <v>8.6563199999999991</v>
      </c>
      <c r="F19" s="3" t="s">
        <v>25</v>
      </c>
      <c r="G19" s="3" t="s">
        <v>20</v>
      </c>
      <c r="H19" s="3">
        <v>1</v>
      </c>
      <c r="I19" s="3" t="s">
        <v>21</v>
      </c>
      <c r="J19" s="14">
        <v>2.2999999999999998</v>
      </c>
      <c r="K19" s="14">
        <v>2.25</v>
      </c>
      <c r="L19" s="14">
        <f>(J19+K19)/2</f>
        <v>2.2749999999999999</v>
      </c>
      <c r="M19" s="14"/>
    </row>
    <row r="20" spans="1:13">
      <c r="A20" s="5">
        <v>41465</v>
      </c>
      <c r="B20" s="6">
        <v>0.46319444444444446</v>
      </c>
      <c r="C20" s="7">
        <v>10</v>
      </c>
      <c r="D20" s="15">
        <v>32.6</v>
      </c>
      <c r="E20" s="15">
        <f t="shared" si="1"/>
        <v>9.9364800000000013</v>
      </c>
      <c r="F20" s="7" t="s">
        <v>36</v>
      </c>
      <c r="G20" s="7" t="s">
        <v>20</v>
      </c>
      <c r="H20" s="7">
        <v>1</v>
      </c>
      <c r="I20" s="7" t="s">
        <v>21</v>
      </c>
      <c r="J20" s="15">
        <v>2.6</v>
      </c>
      <c r="K20" s="15">
        <v>2.4</v>
      </c>
      <c r="L20" s="15">
        <v>2.5</v>
      </c>
      <c r="M20" s="15">
        <f>(L20+L21)/2</f>
        <v>2.4750000000000001</v>
      </c>
    </row>
    <row r="21" spans="1:13">
      <c r="A21" s="5">
        <v>41465</v>
      </c>
      <c r="B21" s="6">
        <v>0.46458333333333335</v>
      </c>
      <c r="C21" s="7">
        <v>10</v>
      </c>
      <c r="D21" s="15">
        <v>32.6</v>
      </c>
      <c r="E21" s="15">
        <f t="shared" si="1"/>
        <v>9.9364800000000013</v>
      </c>
      <c r="F21" s="7" t="s">
        <v>36</v>
      </c>
      <c r="G21" s="7" t="s">
        <v>20</v>
      </c>
      <c r="H21" s="7">
        <v>1</v>
      </c>
      <c r="I21" s="7" t="s">
        <v>21</v>
      </c>
      <c r="J21" s="15">
        <v>2.5</v>
      </c>
      <c r="K21" s="15">
        <v>2.4</v>
      </c>
      <c r="L21" s="15">
        <v>2.4500000000000002</v>
      </c>
      <c r="M21" s="15"/>
    </row>
    <row r="22" spans="1:13">
      <c r="A22" s="5">
        <v>41465</v>
      </c>
      <c r="B22" s="6">
        <v>0.46875</v>
      </c>
      <c r="C22" s="7">
        <v>11</v>
      </c>
      <c r="D22" s="15">
        <v>4.5</v>
      </c>
      <c r="E22" s="15">
        <f t="shared" si="1"/>
        <v>1.3716000000000002</v>
      </c>
      <c r="F22" s="7" t="s">
        <v>38</v>
      </c>
      <c r="G22" s="7" t="s">
        <v>20</v>
      </c>
      <c r="H22" s="7">
        <v>2</v>
      </c>
      <c r="I22" s="7" t="s">
        <v>21</v>
      </c>
      <c r="J22" s="15" t="s">
        <v>49</v>
      </c>
      <c r="K22" s="15" t="s">
        <v>49</v>
      </c>
      <c r="L22" s="15"/>
      <c r="M22" s="15"/>
    </row>
    <row r="23" spans="1:13">
      <c r="A23" s="5">
        <v>41465</v>
      </c>
      <c r="B23" s="6">
        <v>0.47013888888888888</v>
      </c>
      <c r="C23" s="7">
        <v>11</v>
      </c>
      <c r="D23" s="15">
        <v>4.5</v>
      </c>
      <c r="E23" s="15">
        <f t="shared" si="1"/>
        <v>1.3716000000000002</v>
      </c>
      <c r="F23" s="7" t="s">
        <v>38</v>
      </c>
      <c r="G23" s="7" t="s">
        <v>20</v>
      </c>
      <c r="H23" s="7">
        <v>2</v>
      </c>
      <c r="I23" s="7" t="s">
        <v>21</v>
      </c>
      <c r="J23" s="15" t="s">
        <v>49</v>
      </c>
      <c r="K23" s="15" t="s">
        <v>49</v>
      </c>
      <c r="L23" s="15"/>
      <c r="M23" s="15"/>
    </row>
    <row r="24" spans="1:13">
      <c r="A24" s="5">
        <v>41465</v>
      </c>
      <c r="B24" s="6">
        <v>0.47430555555555554</v>
      </c>
      <c r="C24" s="7">
        <v>12</v>
      </c>
      <c r="D24" s="15">
        <v>7.2</v>
      </c>
      <c r="E24" s="15">
        <f t="shared" si="1"/>
        <v>2.1945600000000001</v>
      </c>
      <c r="F24" s="7" t="s">
        <v>39</v>
      </c>
      <c r="G24" s="7" t="s">
        <v>20</v>
      </c>
      <c r="H24" s="7">
        <v>1</v>
      </c>
      <c r="I24" s="7" t="s">
        <v>21</v>
      </c>
      <c r="J24" s="15">
        <v>2.2000000000000002</v>
      </c>
      <c r="K24" s="15">
        <v>2</v>
      </c>
      <c r="L24" s="15">
        <v>2.1</v>
      </c>
      <c r="M24" s="15">
        <f>(L24+L25)/2</f>
        <v>2.0375000000000001</v>
      </c>
    </row>
    <row r="25" spans="1:13">
      <c r="A25" s="5">
        <v>41465</v>
      </c>
      <c r="B25" s="6">
        <v>0.47569444444444442</v>
      </c>
      <c r="C25" s="7">
        <v>12</v>
      </c>
      <c r="D25" s="15">
        <v>7.2</v>
      </c>
      <c r="E25" s="15">
        <f t="shared" si="1"/>
        <v>2.1945600000000001</v>
      </c>
      <c r="F25" s="7" t="s">
        <v>39</v>
      </c>
      <c r="G25" s="7" t="s">
        <v>20</v>
      </c>
      <c r="H25" s="7">
        <v>1</v>
      </c>
      <c r="I25" s="7" t="s">
        <v>21</v>
      </c>
      <c r="J25" s="15">
        <v>2</v>
      </c>
      <c r="K25" s="15">
        <v>1.95</v>
      </c>
      <c r="L25" s="15">
        <f>(J25+K25)/2</f>
        <v>1.9750000000000001</v>
      </c>
      <c r="M25" s="15"/>
    </row>
    <row r="26" spans="1:13">
      <c r="A26" s="11">
        <v>41467</v>
      </c>
      <c r="B26" s="12">
        <v>0.42499999999999999</v>
      </c>
      <c r="C26" s="13">
        <v>13</v>
      </c>
      <c r="D26" s="17">
        <v>7.2</v>
      </c>
      <c r="E26" s="17">
        <f t="shared" si="1"/>
        <v>2.1945600000000001</v>
      </c>
      <c r="F26" s="13" t="s">
        <v>64</v>
      </c>
      <c r="G26" s="13" t="s">
        <v>23</v>
      </c>
      <c r="H26" s="13">
        <v>2</v>
      </c>
      <c r="I26" s="13" t="s">
        <v>21</v>
      </c>
      <c r="J26" s="17">
        <v>2.2000000000000002</v>
      </c>
      <c r="K26" s="17">
        <v>2</v>
      </c>
      <c r="L26" s="17">
        <v>2.1</v>
      </c>
      <c r="M26" s="17">
        <f>(L26+L27)/2</f>
        <v>2.0249999999999999</v>
      </c>
    </row>
    <row r="27" spans="1:13">
      <c r="A27" s="11">
        <v>41467</v>
      </c>
      <c r="B27" s="12">
        <v>0.42638888888888887</v>
      </c>
      <c r="C27" s="13">
        <v>13</v>
      </c>
      <c r="D27" s="17">
        <v>7.2</v>
      </c>
      <c r="E27" s="17">
        <f t="shared" si="1"/>
        <v>2.1945600000000001</v>
      </c>
      <c r="F27" s="13" t="s">
        <v>64</v>
      </c>
      <c r="G27" s="13" t="s">
        <v>23</v>
      </c>
      <c r="H27" s="13">
        <v>2</v>
      </c>
      <c r="I27" s="13" t="s">
        <v>21</v>
      </c>
      <c r="J27" s="17">
        <v>2</v>
      </c>
      <c r="K27" s="17">
        <v>1.9</v>
      </c>
      <c r="L27" s="17">
        <v>1.95</v>
      </c>
      <c r="M27" s="17"/>
    </row>
    <row r="28" spans="1:13">
      <c r="A28" s="5">
        <v>41465</v>
      </c>
      <c r="B28" s="6">
        <v>0.47152777777777777</v>
      </c>
      <c r="C28" s="7">
        <v>14</v>
      </c>
      <c r="D28" s="15">
        <v>4.2</v>
      </c>
      <c r="E28" s="15">
        <f t="shared" si="1"/>
        <v>1.2801600000000002</v>
      </c>
      <c r="F28" s="7" t="s">
        <v>41</v>
      </c>
      <c r="G28" s="7" t="s">
        <v>19</v>
      </c>
      <c r="H28" s="7">
        <v>2</v>
      </c>
      <c r="I28" s="7" t="s">
        <v>21</v>
      </c>
      <c r="J28" s="15" t="s">
        <v>49</v>
      </c>
      <c r="K28" s="15" t="s">
        <v>49</v>
      </c>
      <c r="L28" s="15"/>
      <c r="M28" s="15"/>
    </row>
    <row r="29" spans="1:13">
      <c r="A29" s="5">
        <v>41465</v>
      </c>
      <c r="B29" s="6">
        <v>0.47222222222222227</v>
      </c>
      <c r="C29" s="7">
        <v>14</v>
      </c>
      <c r="D29" s="15">
        <v>4.2</v>
      </c>
      <c r="E29" s="15">
        <f t="shared" si="1"/>
        <v>1.2801600000000002</v>
      </c>
      <c r="F29" s="7" t="s">
        <v>41</v>
      </c>
      <c r="G29" s="7" t="s">
        <v>19</v>
      </c>
      <c r="H29" s="7">
        <v>2</v>
      </c>
      <c r="I29" s="7" t="s">
        <v>21</v>
      </c>
      <c r="J29" s="15" t="s">
        <v>49</v>
      </c>
      <c r="K29" s="15" t="s">
        <v>49</v>
      </c>
      <c r="L29" s="15"/>
      <c r="M29" s="15"/>
    </row>
    <row r="30" spans="1:13">
      <c r="A30" s="11">
        <v>41467</v>
      </c>
      <c r="B30" s="12">
        <v>0.4291666666666667</v>
      </c>
      <c r="C30" s="13">
        <v>15</v>
      </c>
      <c r="D30" s="17">
        <v>12.9</v>
      </c>
      <c r="E30" s="17">
        <f t="shared" si="1"/>
        <v>3.9319200000000003</v>
      </c>
      <c r="F30" s="13" t="s">
        <v>65</v>
      </c>
      <c r="G30" s="13" t="s">
        <v>23</v>
      </c>
      <c r="H30" s="13">
        <v>1</v>
      </c>
      <c r="I30" s="13" t="s">
        <v>21</v>
      </c>
      <c r="J30" s="17">
        <v>3.2</v>
      </c>
      <c r="K30" s="17">
        <v>3.1</v>
      </c>
      <c r="L30" s="17">
        <v>3.15</v>
      </c>
      <c r="M30" s="17">
        <f>(L30+L31)/2</f>
        <v>3.0999999999999996</v>
      </c>
    </row>
    <row r="31" spans="1:13">
      <c r="A31" s="11">
        <v>41467</v>
      </c>
      <c r="B31" s="12">
        <v>0.43055555555555558</v>
      </c>
      <c r="C31" s="13">
        <v>15</v>
      </c>
      <c r="D31" s="17">
        <v>12.9</v>
      </c>
      <c r="E31" s="17">
        <f t="shared" si="1"/>
        <v>3.9319200000000003</v>
      </c>
      <c r="F31" s="13" t="s">
        <v>65</v>
      </c>
      <c r="G31" s="13" t="s">
        <v>23</v>
      </c>
      <c r="H31" s="13">
        <v>1</v>
      </c>
      <c r="I31" s="13" t="s">
        <v>21</v>
      </c>
      <c r="J31" s="17">
        <v>3.1</v>
      </c>
      <c r="K31" s="17">
        <v>3</v>
      </c>
      <c r="L31" s="17">
        <v>3.05</v>
      </c>
      <c r="M31" s="17"/>
    </row>
    <row r="32" spans="1:13">
      <c r="A32" s="11">
        <v>41467</v>
      </c>
      <c r="B32" s="12">
        <v>0.44097222222222227</v>
      </c>
      <c r="C32" s="13">
        <v>16</v>
      </c>
      <c r="D32" s="17">
        <v>27.6</v>
      </c>
      <c r="E32" s="17">
        <f t="shared" si="1"/>
        <v>8.4124800000000004</v>
      </c>
      <c r="F32" s="13" t="s">
        <v>71</v>
      </c>
      <c r="G32" s="13" t="s">
        <v>23</v>
      </c>
      <c r="H32" s="13">
        <v>1</v>
      </c>
      <c r="I32" s="13" t="s">
        <v>21</v>
      </c>
      <c r="J32" s="17">
        <v>3.2</v>
      </c>
      <c r="K32" s="17">
        <v>3.1</v>
      </c>
      <c r="L32" s="17">
        <v>3.15</v>
      </c>
      <c r="M32" s="17">
        <f>(L32+L33)/2</f>
        <v>3.0999999999999996</v>
      </c>
    </row>
    <row r="33" spans="1:13">
      <c r="A33" s="11">
        <v>41467</v>
      </c>
      <c r="B33" s="12">
        <v>0.44236111111111115</v>
      </c>
      <c r="C33" s="13">
        <v>16</v>
      </c>
      <c r="D33" s="17">
        <v>27.6</v>
      </c>
      <c r="E33" s="17">
        <f t="shared" si="1"/>
        <v>8.4124800000000004</v>
      </c>
      <c r="F33" s="13" t="s">
        <v>71</v>
      </c>
      <c r="G33" s="13" t="s">
        <v>23</v>
      </c>
      <c r="H33" s="13">
        <v>1</v>
      </c>
      <c r="I33" s="13" t="s">
        <v>21</v>
      </c>
      <c r="J33" s="17">
        <v>3.1</v>
      </c>
      <c r="K33" s="17">
        <v>3</v>
      </c>
      <c r="L33" s="17">
        <v>3.05</v>
      </c>
      <c r="M33" s="17"/>
    </row>
    <row r="34" spans="1:13">
      <c r="A34" s="11">
        <v>41467</v>
      </c>
      <c r="B34" s="12">
        <v>0.43124999999999997</v>
      </c>
      <c r="C34" s="13">
        <v>17</v>
      </c>
      <c r="D34" s="17">
        <v>36.700000000000003</v>
      </c>
      <c r="E34" s="17">
        <f t="shared" si="1"/>
        <v>11.186160000000001</v>
      </c>
      <c r="F34" s="13" t="s">
        <v>66</v>
      </c>
      <c r="G34" s="13" t="s">
        <v>23</v>
      </c>
      <c r="H34" s="13">
        <v>1</v>
      </c>
      <c r="I34" s="13" t="s">
        <v>21</v>
      </c>
      <c r="J34" s="17">
        <v>3.1</v>
      </c>
      <c r="K34" s="17">
        <v>3</v>
      </c>
      <c r="L34" s="17">
        <v>3.05</v>
      </c>
      <c r="M34" s="17">
        <v>3.05</v>
      </c>
    </row>
    <row r="35" spans="1:13">
      <c r="A35" s="11">
        <v>41467</v>
      </c>
      <c r="B35" s="12">
        <v>0.43194444444444446</v>
      </c>
      <c r="C35" s="13">
        <v>17</v>
      </c>
      <c r="D35" s="17">
        <v>36.700000000000003</v>
      </c>
      <c r="E35" s="17">
        <f t="shared" si="1"/>
        <v>11.186160000000001</v>
      </c>
      <c r="F35" s="13" t="s">
        <v>66</v>
      </c>
      <c r="G35" s="13" t="s">
        <v>23</v>
      </c>
      <c r="H35" s="13">
        <v>1</v>
      </c>
      <c r="I35" s="13" t="s">
        <v>21</v>
      </c>
      <c r="J35" s="17">
        <v>3.1</v>
      </c>
      <c r="K35" s="17">
        <v>3</v>
      </c>
      <c r="L35" s="17">
        <v>3.05</v>
      </c>
      <c r="M35" s="17"/>
    </row>
    <row r="36" spans="1:13">
      <c r="A36" s="11">
        <v>41467</v>
      </c>
      <c r="B36" s="12">
        <v>0.44375000000000003</v>
      </c>
      <c r="C36" s="13">
        <v>18</v>
      </c>
      <c r="D36" s="17">
        <v>24.3</v>
      </c>
      <c r="E36" s="17">
        <f t="shared" si="1"/>
        <v>7.4066400000000003</v>
      </c>
      <c r="F36" s="13" t="s">
        <v>72</v>
      </c>
      <c r="G36" s="13" t="s">
        <v>23</v>
      </c>
      <c r="H36" s="13">
        <v>1</v>
      </c>
      <c r="I36" s="13" t="s">
        <v>21</v>
      </c>
      <c r="J36" s="17">
        <v>3</v>
      </c>
      <c r="K36" s="17">
        <v>2.7</v>
      </c>
      <c r="L36" s="17">
        <f>(J36+K36)/2</f>
        <v>2.85</v>
      </c>
      <c r="M36" s="17">
        <f>(L36+L37)/2</f>
        <v>2.9000000000000004</v>
      </c>
    </row>
    <row r="37" spans="1:13">
      <c r="A37" s="11">
        <v>41467</v>
      </c>
      <c r="B37" s="12">
        <v>0.44513888888888892</v>
      </c>
      <c r="C37" s="13">
        <v>18</v>
      </c>
      <c r="D37" s="17">
        <v>24.3</v>
      </c>
      <c r="E37" s="17">
        <f t="shared" si="1"/>
        <v>7.4066400000000003</v>
      </c>
      <c r="F37" s="13" t="s">
        <v>72</v>
      </c>
      <c r="G37" s="13" t="s">
        <v>23</v>
      </c>
      <c r="H37" s="13">
        <v>1</v>
      </c>
      <c r="I37" s="13" t="s">
        <v>21</v>
      </c>
      <c r="J37" s="17">
        <v>3</v>
      </c>
      <c r="K37" s="17">
        <v>2.9</v>
      </c>
      <c r="L37" s="17">
        <v>2.95</v>
      </c>
      <c r="M37" s="17"/>
    </row>
    <row r="38" spans="1:13">
      <c r="A38" s="11">
        <v>41467</v>
      </c>
      <c r="B38" s="12">
        <v>0.43263888888888885</v>
      </c>
      <c r="C38" s="13">
        <v>19</v>
      </c>
      <c r="D38" s="17">
        <v>29.9</v>
      </c>
      <c r="E38" s="17">
        <f t="shared" si="1"/>
        <v>9.1135199999999994</v>
      </c>
      <c r="F38" s="13" t="s">
        <v>67</v>
      </c>
      <c r="G38" s="13" t="s">
        <v>23</v>
      </c>
      <c r="H38" s="13">
        <v>1</v>
      </c>
      <c r="I38" s="13" t="s">
        <v>21</v>
      </c>
      <c r="J38" s="17">
        <v>3.3</v>
      </c>
      <c r="K38" s="17">
        <v>3.2</v>
      </c>
      <c r="L38" s="17">
        <v>3.25</v>
      </c>
      <c r="M38" s="17">
        <f>(L38+L39)/2</f>
        <v>3.1749999999999998</v>
      </c>
    </row>
    <row r="39" spans="1:13">
      <c r="A39" s="11">
        <v>41467</v>
      </c>
      <c r="B39" s="12">
        <v>0.43333333333333335</v>
      </c>
      <c r="C39" s="13">
        <v>19</v>
      </c>
      <c r="D39" s="17">
        <v>29.9</v>
      </c>
      <c r="E39" s="17">
        <f t="shared" si="1"/>
        <v>9.1135199999999994</v>
      </c>
      <c r="F39" s="13" t="s">
        <v>67</v>
      </c>
      <c r="G39" s="13" t="s">
        <v>23</v>
      </c>
      <c r="H39" s="13">
        <v>1</v>
      </c>
      <c r="I39" s="13" t="s">
        <v>21</v>
      </c>
      <c r="J39" s="17">
        <v>3.2</v>
      </c>
      <c r="K39" s="17">
        <v>3</v>
      </c>
      <c r="L39" s="17">
        <v>3.1</v>
      </c>
      <c r="M39" s="17"/>
    </row>
    <row r="40" spans="1:13">
      <c r="A40" s="11">
        <v>41467</v>
      </c>
      <c r="B40" s="12">
        <v>0.4458333333333333</v>
      </c>
      <c r="C40" s="13">
        <v>20</v>
      </c>
      <c r="D40" s="17">
        <v>35.5</v>
      </c>
      <c r="E40" s="17">
        <f t="shared" si="1"/>
        <v>10.820400000000001</v>
      </c>
      <c r="F40" s="13" t="s">
        <v>74</v>
      </c>
      <c r="G40" s="13" t="s">
        <v>23</v>
      </c>
      <c r="H40" s="13">
        <v>1</v>
      </c>
      <c r="I40" s="13" t="s">
        <v>21</v>
      </c>
      <c r="J40" s="17">
        <v>2.7</v>
      </c>
      <c r="K40" s="17">
        <v>2.6</v>
      </c>
      <c r="L40" s="17">
        <v>2.65</v>
      </c>
      <c r="M40" s="17">
        <v>2.65</v>
      </c>
    </row>
    <row r="41" spans="1:13">
      <c r="A41" s="11">
        <v>41467</v>
      </c>
      <c r="B41" s="12">
        <v>0.4465277777777778</v>
      </c>
      <c r="C41" s="13">
        <v>20</v>
      </c>
      <c r="D41" s="17">
        <v>35.5</v>
      </c>
      <c r="E41" s="17">
        <f t="shared" si="1"/>
        <v>10.820400000000001</v>
      </c>
      <c r="F41" s="13" t="s">
        <v>74</v>
      </c>
      <c r="G41" s="13" t="s">
        <v>23</v>
      </c>
      <c r="H41" s="13">
        <v>1</v>
      </c>
      <c r="I41" s="13" t="s">
        <v>21</v>
      </c>
      <c r="J41" s="17">
        <v>2.7</v>
      </c>
      <c r="K41" s="17">
        <v>2.6</v>
      </c>
      <c r="L41" s="17">
        <v>2.65</v>
      </c>
      <c r="M41" s="17"/>
    </row>
    <row r="42" spans="1:13">
      <c r="A42" s="11">
        <v>41467</v>
      </c>
      <c r="B42" s="12">
        <v>0.44791666666666669</v>
      </c>
      <c r="C42" s="13">
        <v>21</v>
      </c>
      <c r="D42" s="17">
        <v>4.5999999999999996</v>
      </c>
      <c r="E42" s="17">
        <f t="shared" si="1"/>
        <v>1.40208</v>
      </c>
      <c r="F42" s="13" t="s">
        <v>73</v>
      </c>
      <c r="G42" s="13" t="s">
        <v>23</v>
      </c>
      <c r="H42" s="13">
        <v>3</v>
      </c>
      <c r="I42" s="13" t="s">
        <v>21</v>
      </c>
      <c r="J42" s="17" t="s">
        <v>53</v>
      </c>
      <c r="K42" s="17" t="s">
        <v>53</v>
      </c>
      <c r="L42" s="17"/>
      <c r="M42" s="17"/>
    </row>
    <row r="43" spans="1:13">
      <c r="A43" s="11">
        <v>41467</v>
      </c>
      <c r="B43" s="12">
        <v>0.44930555555555557</v>
      </c>
      <c r="C43" s="13">
        <v>21</v>
      </c>
      <c r="D43" s="17">
        <v>4.5999999999999996</v>
      </c>
      <c r="E43" s="17">
        <f t="shared" si="1"/>
        <v>1.40208</v>
      </c>
      <c r="F43" s="13" t="s">
        <v>73</v>
      </c>
      <c r="G43" s="13" t="s">
        <v>23</v>
      </c>
      <c r="H43" s="13">
        <v>3</v>
      </c>
      <c r="I43" s="13" t="s">
        <v>21</v>
      </c>
      <c r="J43" s="17" t="s">
        <v>53</v>
      </c>
      <c r="K43" s="17" t="s">
        <v>53</v>
      </c>
      <c r="L43" s="17"/>
      <c r="M43" s="17"/>
    </row>
    <row r="44" spans="1:13">
      <c r="A44" s="11">
        <v>41467</v>
      </c>
      <c r="B44" s="12">
        <v>0.45</v>
      </c>
      <c r="C44" s="13">
        <v>22</v>
      </c>
      <c r="D44" s="17">
        <v>5.7</v>
      </c>
      <c r="E44" s="17">
        <f t="shared" si="1"/>
        <v>1.7373600000000002</v>
      </c>
      <c r="F44" s="13" t="s">
        <v>75</v>
      </c>
      <c r="G44" s="13" t="s">
        <v>19</v>
      </c>
      <c r="H44" s="13">
        <v>4</v>
      </c>
      <c r="I44" s="13" t="s">
        <v>21</v>
      </c>
      <c r="J44" s="18" t="s">
        <v>79</v>
      </c>
      <c r="K44" s="18" t="s">
        <v>79</v>
      </c>
      <c r="L44" s="17"/>
      <c r="M44" s="17"/>
    </row>
    <row r="45" spans="1:13">
      <c r="A45" s="11">
        <v>41467</v>
      </c>
      <c r="B45" s="12">
        <v>0.45069444444444445</v>
      </c>
      <c r="C45" s="13">
        <v>22</v>
      </c>
      <c r="D45" s="17">
        <v>5.7</v>
      </c>
      <c r="E45" s="17">
        <f t="shared" si="1"/>
        <v>1.7373600000000002</v>
      </c>
      <c r="F45" s="13" t="s">
        <v>75</v>
      </c>
      <c r="G45" s="13" t="s">
        <v>19</v>
      </c>
      <c r="H45" s="13">
        <v>4</v>
      </c>
      <c r="I45" s="13" t="s">
        <v>21</v>
      </c>
      <c r="J45" s="17" t="s">
        <v>79</v>
      </c>
      <c r="K45" s="17" t="s">
        <v>79</v>
      </c>
      <c r="L45" s="17"/>
      <c r="M45" s="17"/>
    </row>
    <row r="46" spans="1:13">
      <c r="A46" s="11">
        <v>41467</v>
      </c>
      <c r="B46" s="12">
        <v>0.45208333333333334</v>
      </c>
      <c r="C46" s="13">
        <v>23</v>
      </c>
      <c r="D46" s="17">
        <v>4.5</v>
      </c>
      <c r="E46" s="17">
        <f t="shared" si="1"/>
        <v>1.3716000000000002</v>
      </c>
      <c r="F46" s="13" t="s">
        <v>76</v>
      </c>
      <c r="G46" s="13" t="s">
        <v>19</v>
      </c>
      <c r="H46" s="13">
        <v>2</v>
      </c>
      <c r="I46" s="13" t="s">
        <v>21</v>
      </c>
      <c r="J46" s="17" t="s">
        <v>54</v>
      </c>
      <c r="K46" s="17" t="s">
        <v>54</v>
      </c>
      <c r="L46" s="17"/>
      <c r="M46" s="17"/>
    </row>
    <row r="47" spans="1:13">
      <c r="A47" s="11">
        <v>41467</v>
      </c>
      <c r="B47" s="12">
        <v>0.45347222222222222</v>
      </c>
      <c r="C47" s="13">
        <v>23</v>
      </c>
      <c r="D47" s="17">
        <v>4.5</v>
      </c>
      <c r="E47" s="17">
        <f t="shared" si="1"/>
        <v>1.3716000000000002</v>
      </c>
      <c r="F47" s="13" t="s">
        <v>76</v>
      </c>
      <c r="G47" s="13" t="s">
        <v>19</v>
      </c>
      <c r="H47" s="13">
        <v>2</v>
      </c>
      <c r="I47" s="13" t="s">
        <v>21</v>
      </c>
      <c r="J47" s="17" t="s">
        <v>54</v>
      </c>
      <c r="K47" s="17" t="s">
        <v>54</v>
      </c>
      <c r="L47" s="17"/>
      <c r="M47" s="17"/>
    </row>
    <row r="48" spans="1:13">
      <c r="A48" s="11">
        <v>41467</v>
      </c>
      <c r="B48" s="12">
        <v>0.43472222222222223</v>
      </c>
      <c r="C48" s="13">
        <v>24</v>
      </c>
      <c r="D48" s="17">
        <v>6.3</v>
      </c>
      <c r="E48" s="17">
        <f t="shared" si="1"/>
        <v>1.9202399999999999</v>
      </c>
      <c r="F48" s="13" t="s">
        <v>68</v>
      </c>
      <c r="G48" s="13" t="s">
        <v>19</v>
      </c>
      <c r="H48" s="13">
        <v>1</v>
      </c>
      <c r="I48" s="13" t="s">
        <v>21</v>
      </c>
      <c r="J48" s="17" t="s">
        <v>77</v>
      </c>
      <c r="K48" s="17" t="s">
        <v>77</v>
      </c>
      <c r="L48" s="17"/>
      <c r="M48" s="17"/>
    </row>
    <row r="49" spans="1:13">
      <c r="A49" s="11">
        <v>41467</v>
      </c>
      <c r="B49" s="12">
        <v>0.43541666666666662</v>
      </c>
      <c r="C49" s="13">
        <v>24</v>
      </c>
      <c r="D49" s="17">
        <v>6.3</v>
      </c>
      <c r="E49" s="17">
        <f t="shared" si="1"/>
        <v>1.9202399999999999</v>
      </c>
      <c r="F49" s="13" t="s">
        <v>68</v>
      </c>
      <c r="G49" s="13" t="s">
        <v>19</v>
      </c>
      <c r="H49" s="13">
        <v>1</v>
      </c>
      <c r="I49" s="13" t="s">
        <v>21</v>
      </c>
      <c r="J49" s="17" t="s">
        <v>77</v>
      </c>
      <c r="K49" s="17" t="s">
        <v>77</v>
      </c>
      <c r="L49" s="17"/>
      <c r="M49" s="17"/>
    </row>
    <row r="50" spans="1:13">
      <c r="A50" s="11">
        <v>41467</v>
      </c>
      <c r="B50" s="12">
        <v>0.4368055555555555</v>
      </c>
      <c r="C50" s="13">
        <v>25</v>
      </c>
      <c r="D50" s="17">
        <v>5.6</v>
      </c>
      <c r="E50" s="17">
        <f t="shared" si="1"/>
        <v>1.70688</v>
      </c>
      <c r="F50" s="13" t="s">
        <v>69</v>
      </c>
      <c r="G50" s="13" t="s">
        <v>23</v>
      </c>
      <c r="H50" s="13">
        <v>2</v>
      </c>
      <c r="I50" s="13" t="s">
        <v>21</v>
      </c>
      <c r="J50" s="17" t="s">
        <v>78</v>
      </c>
      <c r="K50" s="17" t="s">
        <v>78</v>
      </c>
      <c r="L50" s="17"/>
      <c r="M50" s="17"/>
    </row>
    <row r="51" spans="1:13">
      <c r="A51" s="11">
        <v>41467</v>
      </c>
      <c r="B51" s="12">
        <v>0.4375</v>
      </c>
      <c r="C51" s="13">
        <v>25</v>
      </c>
      <c r="D51" s="17">
        <v>5.6</v>
      </c>
      <c r="E51" s="17">
        <f t="shared" si="1"/>
        <v>1.70688</v>
      </c>
      <c r="F51" s="13" t="s">
        <v>69</v>
      </c>
      <c r="G51" s="13" t="s">
        <v>23</v>
      </c>
      <c r="H51" s="13">
        <v>2</v>
      </c>
      <c r="I51" s="13" t="s">
        <v>21</v>
      </c>
      <c r="J51" s="17" t="s">
        <v>78</v>
      </c>
      <c r="K51" s="17" t="s">
        <v>78</v>
      </c>
      <c r="L51" s="17"/>
      <c r="M51" s="17"/>
    </row>
    <row r="52" spans="1:13">
      <c r="A52" s="11">
        <v>41467</v>
      </c>
      <c r="B52" s="12">
        <v>0.43888888888888888</v>
      </c>
      <c r="C52" s="13">
        <v>26</v>
      </c>
      <c r="D52" s="17">
        <v>32.700000000000003</v>
      </c>
      <c r="E52" s="17">
        <f t="shared" si="1"/>
        <v>9.966960000000002</v>
      </c>
      <c r="F52" s="13" t="s">
        <v>70</v>
      </c>
      <c r="G52" s="13" t="s">
        <v>19</v>
      </c>
      <c r="H52" s="13">
        <v>1</v>
      </c>
      <c r="I52" s="13" t="s">
        <v>21</v>
      </c>
      <c r="J52" s="17">
        <v>3</v>
      </c>
      <c r="K52" s="17">
        <v>2.8</v>
      </c>
      <c r="L52" s="17">
        <v>2.9</v>
      </c>
      <c r="M52" s="17">
        <f>(L52+L53)/2</f>
        <v>2.9249999999999998</v>
      </c>
    </row>
    <row r="53" spans="1:13">
      <c r="A53" s="11">
        <v>41467</v>
      </c>
      <c r="B53" s="12">
        <v>0.43958333333333338</v>
      </c>
      <c r="C53" s="13">
        <v>26</v>
      </c>
      <c r="D53" s="17">
        <v>32.700000000000003</v>
      </c>
      <c r="E53" s="17">
        <f t="shared" si="1"/>
        <v>9.966960000000002</v>
      </c>
      <c r="F53" s="13" t="s">
        <v>70</v>
      </c>
      <c r="G53" s="13" t="s">
        <v>19</v>
      </c>
      <c r="H53" s="13">
        <v>1</v>
      </c>
      <c r="I53" s="13" t="s">
        <v>21</v>
      </c>
      <c r="J53" s="17">
        <v>3</v>
      </c>
      <c r="K53" s="17">
        <v>2.9</v>
      </c>
      <c r="L53" s="17">
        <v>2.95</v>
      </c>
      <c r="M53" s="17"/>
    </row>
    <row r="54" spans="1:13">
      <c r="A54" s="5">
        <v>41465</v>
      </c>
      <c r="B54" s="6">
        <v>0.4777777777777778</v>
      </c>
      <c r="C54" s="7">
        <v>27</v>
      </c>
      <c r="D54" s="15">
        <v>4.0999999999999996</v>
      </c>
      <c r="E54" s="15">
        <f t="shared" si="1"/>
        <v>1.2496799999999999</v>
      </c>
      <c r="F54" s="7" t="s">
        <v>40</v>
      </c>
      <c r="G54" s="7" t="s">
        <v>20</v>
      </c>
      <c r="H54" s="7">
        <v>1</v>
      </c>
      <c r="I54" s="7" t="s">
        <v>21</v>
      </c>
      <c r="J54" s="15" t="s">
        <v>50</v>
      </c>
      <c r="K54" s="15" t="s">
        <v>50</v>
      </c>
      <c r="L54" s="15"/>
      <c r="M54" s="15"/>
    </row>
    <row r="55" spans="1:13">
      <c r="A55" s="5">
        <v>41465</v>
      </c>
      <c r="B55" s="6">
        <v>0.47847222222222219</v>
      </c>
      <c r="C55" s="7">
        <v>27</v>
      </c>
      <c r="D55" s="15">
        <v>4.0999999999999996</v>
      </c>
      <c r="E55" s="15">
        <f t="shared" si="1"/>
        <v>1.2496799999999999</v>
      </c>
      <c r="F55" s="7" t="s">
        <v>40</v>
      </c>
      <c r="G55" s="7" t="s">
        <v>20</v>
      </c>
      <c r="H55" s="7">
        <v>1</v>
      </c>
      <c r="I55" s="7" t="s">
        <v>21</v>
      </c>
      <c r="J55" s="15" t="s">
        <v>50</v>
      </c>
      <c r="K55" s="15" t="s">
        <v>50</v>
      </c>
      <c r="L55" s="15"/>
      <c r="M55" s="15"/>
    </row>
    <row r="56" spans="1:13">
      <c r="A56" s="5">
        <v>41465</v>
      </c>
      <c r="B56" s="6">
        <v>0.48055555555555557</v>
      </c>
      <c r="C56" s="7">
        <v>28</v>
      </c>
      <c r="D56" s="15">
        <v>5.5</v>
      </c>
      <c r="E56" s="15">
        <f t="shared" si="1"/>
        <v>1.6764000000000001</v>
      </c>
      <c r="F56" s="7" t="s">
        <v>42</v>
      </c>
      <c r="G56" s="7" t="s">
        <v>19</v>
      </c>
      <c r="H56" s="7">
        <v>2</v>
      </c>
      <c r="I56" s="7" t="s">
        <v>21</v>
      </c>
      <c r="J56" s="15" t="s">
        <v>51</v>
      </c>
      <c r="K56" s="15" t="s">
        <v>51</v>
      </c>
      <c r="L56" s="15"/>
      <c r="M56" s="15"/>
    </row>
    <row r="57" spans="1:13">
      <c r="A57" s="5">
        <v>41465</v>
      </c>
      <c r="B57" s="6">
        <v>0.48125000000000001</v>
      </c>
      <c r="C57" s="7">
        <v>28</v>
      </c>
      <c r="D57" s="15">
        <v>5.5</v>
      </c>
      <c r="E57" s="15">
        <f t="shared" si="1"/>
        <v>1.6764000000000001</v>
      </c>
      <c r="F57" s="7" t="s">
        <v>42</v>
      </c>
      <c r="G57" s="7" t="s">
        <v>19</v>
      </c>
      <c r="H57" s="7">
        <v>2</v>
      </c>
      <c r="I57" s="7" t="s">
        <v>21</v>
      </c>
      <c r="J57" s="15" t="s">
        <v>51</v>
      </c>
      <c r="K57" s="15" t="s">
        <v>51</v>
      </c>
      <c r="L57" s="15"/>
      <c r="M57" s="15"/>
    </row>
    <row r="58" spans="1:13">
      <c r="A58" s="5">
        <v>41465</v>
      </c>
      <c r="B58" s="6">
        <v>0.4861111111111111</v>
      </c>
      <c r="C58" s="7">
        <v>29</v>
      </c>
      <c r="D58" s="15">
        <v>19.7</v>
      </c>
      <c r="E58" s="15">
        <f t="shared" si="1"/>
        <v>6.0045599999999997</v>
      </c>
      <c r="F58" s="7" t="s">
        <v>44</v>
      </c>
      <c r="G58" s="7" t="s">
        <v>20</v>
      </c>
      <c r="H58" s="7">
        <v>1</v>
      </c>
      <c r="I58" s="7" t="s">
        <v>21</v>
      </c>
      <c r="J58" s="15">
        <v>2.6</v>
      </c>
      <c r="K58" s="15">
        <v>2.5</v>
      </c>
      <c r="L58" s="15">
        <v>2.5499999999999998</v>
      </c>
      <c r="M58" s="15">
        <v>2.5499999999999998</v>
      </c>
    </row>
    <row r="59" spans="1:13">
      <c r="A59" s="5">
        <v>41465</v>
      </c>
      <c r="B59" s="6">
        <v>0.48680555555555555</v>
      </c>
      <c r="C59" s="7">
        <v>29</v>
      </c>
      <c r="D59" s="15">
        <v>19.7</v>
      </c>
      <c r="E59" s="15">
        <f t="shared" si="1"/>
        <v>6.0045599999999997</v>
      </c>
      <c r="F59" s="7" t="s">
        <v>44</v>
      </c>
      <c r="G59" s="7" t="s">
        <v>20</v>
      </c>
      <c r="H59" s="7">
        <v>1</v>
      </c>
      <c r="I59" s="7" t="s">
        <v>21</v>
      </c>
      <c r="J59" s="15">
        <v>2.6</v>
      </c>
      <c r="K59" s="15">
        <v>2.5</v>
      </c>
      <c r="L59" s="15">
        <v>2.5499999999999998</v>
      </c>
      <c r="M59" s="15"/>
    </row>
    <row r="60" spans="1:13">
      <c r="A60" s="5">
        <v>41465</v>
      </c>
      <c r="B60" s="6">
        <v>0.48402777777777778</v>
      </c>
      <c r="C60" s="7">
        <v>30</v>
      </c>
      <c r="D60" s="15">
        <v>3.7</v>
      </c>
      <c r="E60" s="15">
        <f t="shared" si="1"/>
        <v>1.1277600000000001</v>
      </c>
      <c r="F60" s="7" t="s">
        <v>43</v>
      </c>
      <c r="G60" s="7" t="s">
        <v>19</v>
      </c>
      <c r="H60" s="7">
        <v>2</v>
      </c>
      <c r="I60" s="7" t="s">
        <v>21</v>
      </c>
      <c r="J60" s="15" t="s">
        <v>52</v>
      </c>
      <c r="K60" s="15" t="s">
        <v>52</v>
      </c>
      <c r="L60" s="15"/>
      <c r="M60" s="15"/>
    </row>
    <row r="61" spans="1:13">
      <c r="A61" s="5">
        <v>41465</v>
      </c>
      <c r="B61" s="6">
        <v>0.48541666666666666</v>
      </c>
      <c r="C61" s="7">
        <v>30</v>
      </c>
      <c r="D61" s="15">
        <v>3.7</v>
      </c>
      <c r="E61" s="15">
        <f t="shared" si="1"/>
        <v>1.1277600000000001</v>
      </c>
      <c r="F61" s="7" t="s">
        <v>43</v>
      </c>
      <c r="G61" s="7" t="s">
        <v>19</v>
      </c>
      <c r="H61" s="7">
        <v>2</v>
      </c>
      <c r="I61" s="7" t="s">
        <v>21</v>
      </c>
      <c r="J61" s="15" t="s">
        <v>52</v>
      </c>
      <c r="K61" s="15" t="s">
        <v>52</v>
      </c>
      <c r="L61" s="15"/>
      <c r="M61" s="15"/>
    </row>
    <row r="62" spans="1:13">
      <c r="A62" s="8">
        <v>41466</v>
      </c>
      <c r="B62" s="9">
        <v>0.44861111111111113</v>
      </c>
      <c r="C62" s="10">
        <v>31</v>
      </c>
      <c r="D62" s="16">
        <v>2.6</v>
      </c>
      <c r="E62" s="16">
        <f t="shared" si="1"/>
        <v>0.79248000000000007</v>
      </c>
      <c r="F62" s="10" t="s">
        <v>59</v>
      </c>
      <c r="G62" s="10" t="s">
        <v>55</v>
      </c>
      <c r="H62" s="10">
        <v>2</v>
      </c>
      <c r="I62" s="10" t="s">
        <v>21</v>
      </c>
      <c r="J62" s="16" t="s">
        <v>56</v>
      </c>
      <c r="K62" s="16" t="s">
        <v>56</v>
      </c>
      <c r="L62" s="16"/>
      <c r="M62" s="16"/>
    </row>
    <row r="63" spans="1:13">
      <c r="A63" s="8">
        <v>41466</v>
      </c>
      <c r="B63" s="9">
        <v>0.45</v>
      </c>
      <c r="C63" s="10">
        <v>31</v>
      </c>
      <c r="D63" s="16">
        <v>2.6</v>
      </c>
      <c r="E63" s="16">
        <f t="shared" si="1"/>
        <v>0.79248000000000007</v>
      </c>
      <c r="F63" s="10" t="s">
        <v>59</v>
      </c>
      <c r="G63" s="10" t="s">
        <v>55</v>
      </c>
      <c r="H63" s="10">
        <v>2</v>
      </c>
      <c r="I63" s="10" t="s">
        <v>21</v>
      </c>
      <c r="J63" s="16" t="s">
        <v>56</v>
      </c>
      <c r="K63" s="16" t="s">
        <v>56</v>
      </c>
      <c r="L63" s="16"/>
      <c r="M63" s="16"/>
    </row>
    <row r="64" spans="1:13">
      <c r="A64" s="5">
        <v>41465</v>
      </c>
      <c r="B64" s="6">
        <v>0.49027777777777781</v>
      </c>
      <c r="C64" s="7">
        <v>32</v>
      </c>
      <c r="D64" s="15">
        <v>3.5</v>
      </c>
      <c r="E64" s="15">
        <f t="shared" si="1"/>
        <v>1.0668</v>
      </c>
      <c r="F64" s="7" t="s">
        <v>45</v>
      </c>
      <c r="G64" s="7" t="s">
        <v>20</v>
      </c>
      <c r="H64" s="7">
        <v>2</v>
      </c>
      <c r="I64" s="7" t="s">
        <v>21</v>
      </c>
      <c r="J64" s="15" t="s">
        <v>53</v>
      </c>
      <c r="K64" s="15" t="s">
        <v>53</v>
      </c>
      <c r="L64" s="15"/>
      <c r="M64" s="15"/>
    </row>
    <row r="65" spans="1:13">
      <c r="A65" s="5">
        <v>41465</v>
      </c>
      <c r="B65" s="6">
        <v>0.4916666666666667</v>
      </c>
      <c r="C65" s="7">
        <v>32</v>
      </c>
      <c r="D65" s="15">
        <v>3.5</v>
      </c>
      <c r="E65" s="15">
        <f t="shared" si="1"/>
        <v>1.0668</v>
      </c>
      <c r="F65" s="7" t="s">
        <v>45</v>
      </c>
      <c r="G65" s="7" t="s">
        <v>20</v>
      </c>
      <c r="H65" s="7">
        <v>2</v>
      </c>
      <c r="I65" s="7" t="s">
        <v>21</v>
      </c>
      <c r="J65" s="15" t="s">
        <v>53</v>
      </c>
      <c r="K65" s="15" t="s">
        <v>53</v>
      </c>
      <c r="L65" s="15"/>
      <c r="M65" s="15"/>
    </row>
    <row r="66" spans="1:13">
      <c r="A66" s="5">
        <v>41465</v>
      </c>
      <c r="B66" s="6">
        <v>0.49583333333333335</v>
      </c>
      <c r="C66" s="7">
        <v>33</v>
      </c>
      <c r="D66" s="15">
        <v>5.5</v>
      </c>
      <c r="E66" s="15">
        <f t="shared" si="1"/>
        <v>1.6764000000000001</v>
      </c>
      <c r="F66" s="7" t="s">
        <v>46</v>
      </c>
      <c r="G66" s="7" t="s">
        <v>20</v>
      </c>
      <c r="H66" s="7">
        <v>2</v>
      </c>
      <c r="I66" s="7" t="s">
        <v>21</v>
      </c>
      <c r="J66" s="15" t="s">
        <v>54</v>
      </c>
      <c r="K66" s="15" t="s">
        <v>54</v>
      </c>
      <c r="L66" s="15"/>
      <c r="M66" s="15"/>
    </row>
    <row r="67" spans="1:13">
      <c r="A67" s="5">
        <v>41465</v>
      </c>
      <c r="B67" s="6">
        <v>0.49652777777777773</v>
      </c>
      <c r="C67" s="7">
        <v>33</v>
      </c>
      <c r="D67" s="15">
        <v>5.5</v>
      </c>
      <c r="E67" s="15">
        <f t="shared" ref="E67:E101" si="2">D67*0.3048</f>
        <v>1.6764000000000001</v>
      </c>
      <c r="F67" s="7" t="s">
        <v>46</v>
      </c>
      <c r="G67" s="7" t="s">
        <v>20</v>
      </c>
      <c r="H67" s="7">
        <v>2</v>
      </c>
      <c r="I67" s="7" t="s">
        <v>21</v>
      </c>
      <c r="J67" s="15" t="s">
        <v>54</v>
      </c>
      <c r="K67" s="15" t="s">
        <v>54</v>
      </c>
      <c r="L67" s="15"/>
      <c r="M67" s="15"/>
    </row>
    <row r="68" spans="1:13">
      <c r="A68" s="5">
        <v>41465</v>
      </c>
      <c r="B68" s="6">
        <v>0.49791666666666662</v>
      </c>
      <c r="C68" s="7">
        <v>34</v>
      </c>
      <c r="D68" s="15">
        <v>5.2</v>
      </c>
      <c r="E68" s="15">
        <f t="shared" si="2"/>
        <v>1.5849600000000001</v>
      </c>
      <c r="F68" s="7" t="s">
        <v>47</v>
      </c>
      <c r="G68" s="7" t="s">
        <v>19</v>
      </c>
      <c r="H68" s="7">
        <v>2</v>
      </c>
      <c r="I68" s="7" t="s">
        <v>21</v>
      </c>
      <c r="J68" s="15" t="s">
        <v>53</v>
      </c>
      <c r="K68" s="15" t="s">
        <v>53</v>
      </c>
      <c r="L68" s="15"/>
      <c r="M68" s="15"/>
    </row>
    <row r="69" spans="1:13">
      <c r="A69" s="5">
        <v>41465</v>
      </c>
      <c r="B69" s="6">
        <v>0.4993055555555555</v>
      </c>
      <c r="C69" s="7">
        <v>34</v>
      </c>
      <c r="D69" s="15">
        <v>5.2</v>
      </c>
      <c r="E69" s="15">
        <f t="shared" si="2"/>
        <v>1.5849600000000001</v>
      </c>
      <c r="F69" s="7" t="s">
        <v>47</v>
      </c>
      <c r="G69" s="7" t="s">
        <v>19</v>
      </c>
      <c r="H69" s="7">
        <v>2</v>
      </c>
      <c r="I69" s="7" t="s">
        <v>21</v>
      </c>
      <c r="J69" s="15" t="s">
        <v>53</v>
      </c>
      <c r="K69" s="15" t="s">
        <v>53</v>
      </c>
      <c r="L69" s="15"/>
      <c r="M69" s="15"/>
    </row>
    <row r="70" spans="1:13">
      <c r="A70" s="8">
        <v>41466</v>
      </c>
      <c r="B70" s="9">
        <v>0.45902777777777781</v>
      </c>
      <c r="C70" s="10">
        <v>35</v>
      </c>
      <c r="D70" s="16">
        <v>4.5</v>
      </c>
      <c r="E70" s="16">
        <f t="shared" si="2"/>
        <v>1.3716000000000002</v>
      </c>
      <c r="F70" s="10" t="s">
        <v>58</v>
      </c>
      <c r="G70" s="10" t="s">
        <v>20</v>
      </c>
      <c r="H70" s="10">
        <v>1</v>
      </c>
      <c r="I70" s="10" t="s">
        <v>21</v>
      </c>
      <c r="J70" s="16" t="s">
        <v>53</v>
      </c>
      <c r="K70" s="16" t="s">
        <v>53</v>
      </c>
      <c r="L70" s="16"/>
      <c r="M70" s="16"/>
    </row>
    <row r="71" spans="1:13">
      <c r="A71" s="8">
        <v>41466</v>
      </c>
      <c r="B71" s="9">
        <v>0.4597222222222222</v>
      </c>
      <c r="C71" s="10">
        <v>35</v>
      </c>
      <c r="D71" s="16">
        <v>4.5</v>
      </c>
      <c r="E71" s="16">
        <f t="shared" si="2"/>
        <v>1.3716000000000002</v>
      </c>
      <c r="F71" s="10" t="s">
        <v>58</v>
      </c>
      <c r="G71" s="10" t="s">
        <v>20</v>
      </c>
      <c r="H71" s="10">
        <v>1</v>
      </c>
      <c r="I71" s="10" t="s">
        <v>21</v>
      </c>
      <c r="J71" s="16" t="s">
        <v>53</v>
      </c>
      <c r="K71" s="16" t="s">
        <v>53</v>
      </c>
      <c r="L71" s="16"/>
      <c r="M71" s="16"/>
    </row>
    <row r="72" spans="1:13">
      <c r="A72" s="8">
        <v>41466</v>
      </c>
      <c r="B72" s="9">
        <v>0.45694444444444443</v>
      </c>
      <c r="C72" s="10">
        <v>36</v>
      </c>
      <c r="D72" s="16">
        <v>4.2</v>
      </c>
      <c r="E72" s="16">
        <f t="shared" si="2"/>
        <v>1.2801600000000002</v>
      </c>
      <c r="F72" s="10" t="s">
        <v>60</v>
      </c>
      <c r="G72" s="10" t="s">
        <v>23</v>
      </c>
      <c r="H72" s="10">
        <v>1</v>
      </c>
      <c r="I72" s="10" t="s">
        <v>21</v>
      </c>
      <c r="J72" s="16" t="s">
        <v>57</v>
      </c>
      <c r="K72" s="16" t="s">
        <v>57</v>
      </c>
      <c r="L72" s="16"/>
      <c r="M72" s="16"/>
    </row>
    <row r="73" spans="1:13">
      <c r="A73" s="8">
        <v>41466</v>
      </c>
      <c r="B73" s="9">
        <v>0.45833333333333331</v>
      </c>
      <c r="C73" s="10">
        <v>36</v>
      </c>
      <c r="D73" s="16">
        <v>4.2</v>
      </c>
      <c r="E73" s="16">
        <f t="shared" si="2"/>
        <v>1.2801600000000002</v>
      </c>
      <c r="F73" s="10" t="s">
        <v>60</v>
      </c>
      <c r="G73" s="10" t="s">
        <v>23</v>
      </c>
      <c r="H73" s="10">
        <v>1</v>
      </c>
      <c r="I73" s="10" t="s">
        <v>21</v>
      </c>
      <c r="J73" s="16" t="s">
        <v>57</v>
      </c>
      <c r="K73" s="16" t="s">
        <v>57</v>
      </c>
      <c r="L73" s="16"/>
      <c r="M73" s="16"/>
    </row>
    <row r="74" spans="1:13">
      <c r="A74" s="8">
        <v>41466</v>
      </c>
      <c r="B74" s="9">
        <v>0.45416666666666666</v>
      </c>
      <c r="C74" s="10">
        <v>37</v>
      </c>
      <c r="D74" s="16">
        <v>7.7</v>
      </c>
      <c r="E74" s="16">
        <f t="shared" si="2"/>
        <v>2.3469600000000002</v>
      </c>
      <c r="F74" s="10" t="s">
        <v>61</v>
      </c>
      <c r="G74" s="10" t="s">
        <v>23</v>
      </c>
      <c r="H74" s="10">
        <v>1</v>
      </c>
      <c r="I74" s="10" t="s">
        <v>21</v>
      </c>
      <c r="J74" s="16">
        <v>2.4500000000000002</v>
      </c>
      <c r="K74" s="16">
        <v>2</v>
      </c>
      <c r="L74" s="16">
        <f>(J74+K74)/2</f>
        <v>2.2250000000000001</v>
      </c>
      <c r="M74" s="16">
        <f>(L74+L75)/2</f>
        <v>2.1875</v>
      </c>
    </row>
    <row r="75" spans="1:13">
      <c r="A75" s="8">
        <v>41466</v>
      </c>
      <c r="B75" s="9">
        <v>0.45555555555555555</v>
      </c>
      <c r="C75" s="10">
        <v>37</v>
      </c>
      <c r="D75" s="16">
        <v>7.7</v>
      </c>
      <c r="E75" s="16">
        <f t="shared" si="2"/>
        <v>2.3469600000000002</v>
      </c>
      <c r="F75" s="10" t="s">
        <v>61</v>
      </c>
      <c r="G75" s="10" t="s">
        <v>23</v>
      </c>
      <c r="H75" s="10">
        <v>1</v>
      </c>
      <c r="I75" s="10" t="s">
        <v>21</v>
      </c>
      <c r="J75" s="16">
        <v>2.1</v>
      </c>
      <c r="K75" s="16">
        <v>2</v>
      </c>
      <c r="L75" s="16">
        <v>2.15</v>
      </c>
      <c r="M75" s="16"/>
    </row>
    <row r="76" spans="1:13">
      <c r="A76" s="8">
        <v>41466</v>
      </c>
      <c r="B76" s="9">
        <v>0.4513888888888889</v>
      </c>
      <c r="C76" s="10">
        <v>38</v>
      </c>
      <c r="D76" s="16">
        <v>4.5</v>
      </c>
      <c r="E76" s="16">
        <f t="shared" si="2"/>
        <v>1.3716000000000002</v>
      </c>
      <c r="F76" s="10" t="s">
        <v>62</v>
      </c>
      <c r="G76" s="10" t="s">
        <v>23</v>
      </c>
      <c r="H76" s="10">
        <v>2</v>
      </c>
      <c r="I76" s="10" t="s">
        <v>21</v>
      </c>
      <c r="J76" s="16" t="s">
        <v>54</v>
      </c>
      <c r="K76" s="16" t="s">
        <v>54</v>
      </c>
      <c r="L76" s="16"/>
      <c r="M76" s="16"/>
    </row>
    <row r="77" spans="1:13">
      <c r="A77" s="8">
        <v>41466</v>
      </c>
      <c r="B77" s="9">
        <v>0.45277777777777778</v>
      </c>
      <c r="C77" s="10">
        <v>38</v>
      </c>
      <c r="D77" s="16">
        <v>4.5</v>
      </c>
      <c r="E77" s="16">
        <f t="shared" si="2"/>
        <v>1.3716000000000002</v>
      </c>
      <c r="F77" s="10" t="s">
        <v>62</v>
      </c>
      <c r="G77" s="10" t="s">
        <v>23</v>
      </c>
      <c r="H77" s="10">
        <v>2</v>
      </c>
      <c r="I77" s="10" t="s">
        <v>21</v>
      </c>
      <c r="J77" s="16" t="s">
        <v>54</v>
      </c>
      <c r="K77" s="16" t="s">
        <v>54</v>
      </c>
      <c r="L77" s="16"/>
      <c r="M77" s="16"/>
    </row>
    <row r="78" spans="1:13">
      <c r="A78" s="5">
        <v>41465</v>
      </c>
      <c r="B78" s="6">
        <v>0.4604166666666667</v>
      </c>
      <c r="C78" s="7">
        <v>39</v>
      </c>
      <c r="D78" s="15">
        <v>35.1</v>
      </c>
      <c r="E78" s="15">
        <f t="shared" si="2"/>
        <v>10.698480000000002</v>
      </c>
      <c r="F78" s="7" t="s">
        <v>35</v>
      </c>
      <c r="G78" s="7" t="s">
        <v>20</v>
      </c>
      <c r="H78" s="7">
        <v>1</v>
      </c>
      <c r="I78" s="7" t="s">
        <v>21</v>
      </c>
      <c r="J78" s="15">
        <v>2.2000000000000002</v>
      </c>
      <c r="K78" s="15">
        <v>2.15</v>
      </c>
      <c r="L78" s="15">
        <v>2.1749999999999998</v>
      </c>
      <c r="M78" s="15">
        <f>(L78+L79)/2</f>
        <v>2.2124999999999999</v>
      </c>
    </row>
    <row r="79" spans="1:13">
      <c r="A79" s="5">
        <v>41465</v>
      </c>
      <c r="B79" s="6">
        <v>0.46180555555555558</v>
      </c>
      <c r="C79" s="7">
        <v>39</v>
      </c>
      <c r="D79" s="15">
        <v>35.1</v>
      </c>
      <c r="E79" s="15">
        <f t="shared" si="2"/>
        <v>10.698480000000002</v>
      </c>
      <c r="F79" s="7" t="s">
        <v>35</v>
      </c>
      <c r="G79" s="7" t="s">
        <v>20</v>
      </c>
      <c r="H79" s="7">
        <v>1</v>
      </c>
      <c r="I79" s="7" t="s">
        <v>21</v>
      </c>
      <c r="J79" s="15">
        <v>2.2999999999999998</v>
      </c>
      <c r="K79" s="15">
        <v>2.2000000000000002</v>
      </c>
      <c r="L79" s="15">
        <v>2.25</v>
      </c>
      <c r="M79" s="15"/>
    </row>
    <row r="80" spans="1:13">
      <c r="A80" s="5">
        <v>41465</v>
      </c>
      <c r="B80" s="6">
        <v>0.45833333333333331</v>
      </c>
      <c r="C80" s="7">
        <v>40</v>
      </c>
      <c r="D80" s="15">
        <v>54</v>
      </c>
      <c r="E80" s="15">
        <f t="shared" si="2"/>
        <v>16.459199999999999</v>
      </c>
      <c r="F80" s="7" t="s">
        <v>34</v>
      </c>
      <c r="G80" s="7" t="s">
        <v>20</v>
      </c>
      <c r="H80" s="7">
        <v>1</v>
      </c>
      <c r="I80" s="7" t="s">
        <v>21</v>
      </c>
      <c r="J80" s="15">
        <v>2.2000000000000002</v>
      </c>
      <c r="K80" s="15">
        <v>2.15</v>
      </c>
      <c r="L80" s="15">
        <f>(J80+K80)/2</f>
        <v>2.1749999999999998</v>
      </c>
      <c r="M80" s="15">
        <f>(L80+L81)/2</f>
        <v>2.1624999999999996</v>
      </c>
    </row>
    <row r="81" spans="1:13">
      <c r="A81" s="5">
        <v>41465</v>
      </c>
      <c r="B81" s="6">
        <v>0.4597222222222222</v>
      </c>
      <c r="C81" s="7">
        <v>40</v>
      </c>
      <c r="D81" s="15">
        <v>54</v>
      </c>
      <c r="E81" s="15">
        <f t="shared" si="2"/>
        <v>16.459199999999999</v>
      </c>
      <c r="F81" s="7" t="s">
        <v>34</v>
      </c>
      <c r="G81" s="7" t="s">
        <v>20</v>
      </c>
      <c r="H81" s="7">
        <v>1</v>
      </c>
      <c r="I81" s="7" t="s">
        <v>21</v>
      </c>
      <c r="J81" s="15">
        <v>2.2000000000000002</v>
      </c>
      <c r="K81" s="15">
        <v>2.1</v>
      </c>
      <c r="L81" s="15">
        <v>2.15</v>
      </c>
      <c r="M81" s="15"/>
    </row>
    <row r="82" spans="1:13">
      <c r="A82" s="5">
        <v>41465</v>
      </c>
      <c r="B82" s="6">
        <v>0.43888888888888888</v>
      </c>
      <c r="C82" s="7">
        <v>41</v>
      </c>
      <c r="D82" s="15">
        <v>4.8</v>
      </c>
      <c r="E82" s="15">
        <f t="shared" si="2"/>
        <v>1.4630400000000001</v>
      </c>
      <c r="F82" s="7" t="s">
        <v>27</v>
      </c>
      <c r="G82" s="7" t="s">
        <v>23</v>
      </c>
      <c r="H82" s="7">
        <v>3</v>
      </c>
      <c r="I82" s="7" t="s">
        <v>21</v>
      </c>
      <c r="J82" s="15">
        <v>1.6</v>
      </c>
      <c r="K82" s="15">
        <v>1.5</v>
      </c>
      <c r="L82" s="15">
        <v>1.55</v>
      </c>
      <c r="M82" s="15">
        <f>(L82+L83)/2</f>
        <v>1.5</v>
      </c>
    </row>
    <row r="83" spans="1:13">
      <c r="A83" s="5">
        <v>41465</v>
      </c>
      <c r="B83" s="6">
        <v>0.44027777777777777</v>
      </c>
      <c r="C83" s="7">
        <v>41</v>
      </c>
      <c r="D83" s="15">
        <v>4.8</v>
      </c>
      <c r="E83" s="15">
        <f t="shared" si="2"/>
        <v>1.4630400000000001</v>
      </c>
      <c r="F83" s="7" t="s">
        <v>27</v>
      </c>
      <c r="G83" s="7" t="s">
        <v>23</v>
      </c>
      <c r="H83" s="7">
        <v>3</v>
      </c>
      <c r="I83" s="7" t="s">
        <v>21</v>
      </c>
      <c r="J83" s="15">
        <v>1.5</v>
      </c>
      <c r="K83" s="15">
        <v>1.4</v>
      </c>
      <c r="L83" s="15">
        <v>1.45</v>
      </c>
      <c r="M83" s="15"/>
    </row>
    <row r="84" spans="1:13">
      <c r="A84" s="5">
        <v>41465</v>
      </c>
      <c r="B84" s="6">
        <v>0.45555555555555555</v>
      </c>
      <c r="C84" s="7">
        <v>42</v>
      </c>
      <c r="D84" s="15">
        <v>32.6</v>
      </c>
      <c r="E84" s="15">
        <f t="shared" si="2"/>
        <v>9.9364800000000013</v>
      </c>
      <c r="F84" s="7" t="s">
        <v>33</v>
      </c>
      <c r="G84" s="7" t="s">
        <v>20</v>
      </c>
      <c r="H84" s="7">
        <v>1</v>
      </c>
      <c r="I84" s="7" t="s">
        <v>21</v>
      </c>
      <c r="J84" s="15">
        <v>2.2999999999999998</v>
      </c>
      <c r="K84" s="15">
        <v>2.2000000000000002</v>
      </c>
      <c r="L84" s="15">
        <v>2.25</v>
      </c>
      <c r="M84" s="15">
        <v>2.25</v>
      </c>
    </row>
    <row r="85" spans="1:13">
      <c r="A85" s="5">
        <v>41465</v>
      </c>
      <c r="B85" s="6">
        <v>0.45694444444444443</v>
      </c>
      <c r="C85" s="7">
        <v>42</v>
      </c>
      <c r="D85" s="15">
        <v>32.6</v>
      </c>
      <c r="E85" s="15">
        <f t="shared" si="2"/>
        <v>9.9364800000000013</v>
      </c>
      <c r="F85" s="7" t="s">
        <v>33</v>
      </c>
      <c r="G85" s="7" t="s">
        <v>20</v>
      </c>
      <c r="H85" s="7">
        <v>1</v>
      </c>
      <c r="I85" s="7" t="s">
        <v>21</v>
      </c>
      <c r="J85" s="15">
        <v>2.2999999999999998</v>
      </c>
      <c r="K85" s="15">
        <v>2.2000000000000002</v>
      </c>
      <c r="L85" s="15">
        <v>2.25</v>
      </c>
      <c r="M85" s="15"/>
    </row>
    <row r="86" spans="1:13">
      <c r="A86" s="5">
        <v>41465</v>
      </c>
      <c r="B86" s="6">
        <v>0.46597222222222223</v>
      </c>
      <c r="C86" s="7">
        <v>43</v>
      </c>
      <c r="D86" s="15">
        <v>6.3</v>
      </c>
      <c r="E86" s="15">
        <f t="shared" si="2"/>
        <v>1.9202399999999999</v>
      </c>
      <c r="F86" s="7" t="s">
        <v>37</v>
      </c>
      <c r="G86" s="7" t="s">
        <v>20</v>
      </c>
      <c r="H86" s="7">
        <v>1</v>
      </c>
      <c r="I86" s="7" t="s">
        <v>21</v>
      </c>
      <c r="J86" s="15">
        <v>2</v>
      </c>
      <c r="K86" s="15">
        <v>1.9</v>
      </c>
      <c r="L86" s="15">
        <v>1.95</v>
      </c>
      <c r="M86" s="15">
        <v>1.95</v>
      </c>
    </row>
    <row r="87" spans="1:13">
      <c r="A87" s="5">
        <v>41465</v>
      </c>
      <c r="B87" s="6">
        <v>0.46736111111111112</v>
      </c>
      <c r="C87" s="7">
        <v>43</v>
      </c>
      <c r="D87" s="15">
        <v>6.3</v>
      </c>
      <c r="E87" s="15">
        <f t="shared" si="2"/>
        <v>1.9202399999999999</v>
      </c>
      <c r="F87" s="7" t="s">
        <v>37</v>
      </c>
      <c r="G87" s="7" t="s">
        <v>20</v>
      </c>
      <c r="H87" s="7">
        <v>1</v>
      </c>
      <c r="I87" s="7" t="s">
        <v>21</v>
      </c>
      <c r="J87" s="15">
        <v>2</v>
      </c>
      <c r="K87" s="15">
        <v>1.9</v>
      </c>
      <c r="L87" s="15">
        <v>1.95</v>
      </c>
      <c r="M87" s="15"/>
    </row>
    <row r="88" spans="1:13">
      <c r="A88" s="5">
        <v>41465</v>
      </c>
      <c r="B88" s="6">
        <v>0.43611111111111112</v>
      </c>
      <c r="C88" s="7">
        <v>44</v>
      </c>
      <c r="D88" s="15">
        <v>4.5</v>
      </c>
      <c r="E88" s="15">
        <f t="shared" si="2"/>
        <v>1.3716000000000002</v>
      </c>
      <c r="F88" s="7" t="s">
        <v>26</v>
      </c>
      <c r="G88" s="7" t="s">
        <v>19</v>
      </c>
      <c r="H88" s="7">
        <v>2</v>
      </c>
      <c r="I88" s="7" t="s">
        <v>21</v>
      </c>
      <c r="J88" s="15">
        <v>1.5</v>
      </c>
      <c r="K88" s="15">
        <v>1.4</v>
      </c>
      <c r="L88" s="15">
        <v>1.45</v>
      </c>
      <c r="M88" s="15">
        <f>(L88+L89)/2</f>
        <v>1.4624999999999999</v>
      </c>
    </row>
    <row r="89" spans="1:13">
      <c r="A89" s="5">
        <v>41465</v>
      </c>
      <c r="B89" s="6">
        <v>0.4375</v>
      </c>
      <c r="C89" s="7">
        <v>44</v>
      </c>
      <c r="D89" s="15">
        <v>4.5</v>
      </c>
      <c r="E89" s="15">
        <f t="shared" si="2"/>
        <v>1.3716000000000002</v>
      </c>
      <c r="F89" s="7" t="s">
        <v>26</v>
      </c>
      <c r="G89" s="7" t="s">
        <v>19</v>
      </c>
      <c r="H89" s="7">
        <v>2</v>
      </c>
      <c r="I89" s="7" t="s">
        <v>21</v>
      </c>
      <c r="J89" s="15">
        <v>1.5</v>
      </c>
      <c r="K89" s="15">
        <v>1.45</v>
      </c>
      <c r="L89" s="15">
        <f>(J89+K89)/2</f>
        <v>1.4750000000000001</v>
      </c>
      <c r="M89" s="15"/>
    </row>
    <row r="90" spans="1:13">
      <c r="A90" s="5">
        <v>41465</v>
      </c>
      <c r="B90" s="6">
        <v>0.4465277777777778</v>
      </c>
      <c r="C90" s="7">
        <v>45</v>
      </c>
      <c r="D90" s="15">
        <v>6.2</v>
      </c>
      <c r="E90" s="15">
        <f t="shared" si="2"/>
        <v>1.8897600000000001</v>
      </c>
      <c r="F90" s="7" t="s">
        <v>30</v>
      </c>
      <c r="G90" s="7" t="s">
        <v>19</v>
      </c>
      <c r="H90" s="7">
        <v>4</v>
      </c>
      <c r="I90" s="7" t="s">
        <v>21</v>
      </c>
      <c r="J90" s="15">
        <v>1.3</v>
      </c>
      <c r="K90" s="15">
        <v>1.2</v>
      </c>
      <c r="L90" s="15">
        <v>1.25</v>
      </c>
      <c r="M90" s="15">
        <v>1.25</v>
      </c>
    </row>
    <row r="91" spans="1:13">
      <c r="A91" s="5">
        <v>41465</v>
      </c>
      <c r="B91" s="6">
        <v>0.44513888888888892</v>
      </c>
      <c r="C91" s="7">
        <v>45</v>
      </c>
      <c r="D91" s="15">
        <v>6.2</v>
      </c>
      <c r="E91" s="15">
        <f t="shared" si="2"/>
        <v>1.8897600000000001</v>
      </c>
      <c r="F91" s="7" t="s">
        <v>30</v>
      </c>
      <c r="G91" s="7" t="s">
        <v>19</v>
      </c>
      <c r="H91" s="7">
        <v>4</v>
      </c>
      <c r="I91" s="7" t="s">
        <v>21</v>
      </c>
      <c r="J91" s="15">
        <v>1.3</v>
      </c>
      <c r="K91" s="15">
        <v>1.2</v>
      </c>
      <c r="L91" s="15">
        <v>1.25</v>
      </c>
      <c r="M91" s="15"/>
    </row>
    <row r="92" spans="1:13">
      <c r="A92" s="5">
        <v>41465</v>
      </c>
      <c r="B92" s="6">
        <v>0.43263888888888885</v>
      </c>
      <c r="C92" s="7">
        <v>46</v>
      </c>
      <c r="D92" s="15">
        <v>5.0999999999999996</v>
      </c>
      <c r="E92" s="15">
        <f t="shared" si="2"/>
        <v>1.5544799999999999</v>
      </c>
      <c r="F92" s="7" t="s">
        <v>24</v>
      </c>
      <c r="G92" s="7" t="s">
        <v>22</v>
      </c>
      <c r="H92" s="7">
        <v>2</v>
      </c>
      <c r="I92" s="7" t="s">
        <v>21</v>
      </c>
      <c r="J92" s="15">
        <v>1.6</v>
      </c>
      <c r="K92" s="15">
        <v>1.5</v>
      </c>
      <c r="L92" s="15">
        <f>(J92+K92)/2</f>
        <v>1.55</v>
      </c>
      <c r="M92" s="15">
        <f>(L92+L93)/2</f>
        <v>1.4624999999999999</v>
      </c>
    </row>
    <row r="93" spans="1:13">
      <c r="A93" s="5">
        <v>41465</v>
      </c>
      <c r="B93" s="6">
        <v>0.43402777777777773</v>
      </c>
      <c r="C93" s="7">
        <v>46</v>
      </c>
      <c r="D93" s="15">
        <v>5.0999999999999996</v>
      </c>
      <c r="E93" s="15">
        <f t="shared" si="2"/>
        <v>1.5544799999999999</v>
      </c>
      <c r="F93" s="7" t="s">
        <v>24</v>
      </c>
      <c r="G93" s="7" t="s">
        <v>22</v>
      </c>
      <c r="H93" s="7">
        <v>2</v>
      </c>
      <c r="I93" s="7" t="s">
        <v>21</v>
      </c>
      <c r="J93" s="15">
        <v>1.4</v>
      </c>
      <c r="K93" s="15">
        <v>1.35</v>
      </c>
      <c r="L93" s="15">
        <f>(J93+K93)/2</f>
        <v>1.375</v>
      </c>
      <c r="M93" s="15"/>
    </row>
    <row r="94" spans="1:13">
      <c r="A94" s="5">
        <v>41465</v>
      </c>
      <c r="B94" s="6">
        <v>0.45277777777777778</v>
      </c>
      <c r="C94" s="7">
        <v>47</v>
      </c>
      <c r="D94" s="15">
        <v>7</v>
      </c>
      <c r="E94" s="15">
        <f t="shared" si="2"/>
        <v>2.1335999999999999</v>
      </c>
      <c r="F94" s="7" t="s">
        <v>32</v>
      </c>
      <c r="G94" s="7" t="s">
        <v>20</v>
      </c>
      <c r="H94" s="7">
        <v>2</v>
      </c>
      <c r="I94" s="7" t="s">
        <v>21</v>
      </c>
      <c r="J94" s="15">
        <v>2</v>
      </c>
      <c r="K94" s="15">
        <v>1.9</v>
      </c>
      <c r="L94" s="15">
        <v>1.95</v>
      </c>
      <c r="M94" s="15">
        <v>1.95</v>
      </c>
    </row>
    <row r="95" spans="1:13">
      <c r="A95" s="5">
        <v>41465</v>
      </c>
      <c r="B95" s="6">
        <v>0.45416666666666666</v>
      </c>
      <c r="C95" s="7">
        <v>47</v>
      </c>
      <c r="D95" s="15">
        <v>7</v>
      </c>
      <c r="E95" s="15">
        <f t="shared" si="2"/>
        <v>2.1335999999999999</v>
      </c>
      <c r="F95" s="7" t="s">
        <v>32</v>
      </c>
      <c r="G95" s="7" t="s">
        <v>20</v>
      </c>
      <c r="H95" s="7">
        <v>2</v>
      </c>
      <c r="I95" s="7" t="s">
        <v>21</v>
      </c>
      <c r="J95" s="15">
        <v>2</v>
      </c>
      <c r="K95" s="15">
        <v>1.9</v>
      </c>
      <c r="L95" s="15">
        <v>1.95</v>
      </c>
      <c r="M95" s="15"/>
    </row>
    <row r="96" spans="1:13">
      <c r="A96" s="5">
        <v>41465</v>
      </c>
      <c r="B96" s="6">
        <v>0.44236111111111115</v>
      </c>
      <c r="C96" s="7">
        <v>48</v>
      </c>
      <c r="D96" s="15">
        <v>2.9</v>
      </c>
      <c r="E96" s="15">
        <f t="shared" si="2"/>
        <v>0.88392000000000004</v>
      </c>
      <c r="F96" s="7" t="s">
        <v>28</v>
      </c>
      <c r="G96" s="7" t="s">
        <v>19</v>
      </c>
      <c r="H96" s="7">
        <v>4</v>
      </c>
      <c r="I96" s="7" t="s">
        <v>21</v>
      </c>
      <c r="J96" s="15">
        <v>1.7</v>
      </c>
      <c r="K96" s="15">
        <v>1.6</v>
      </c>
      <c r="L96" s="15">
        <v>1.65</v>
      </c>
      <c r="M96" s="15">
        <f>(L96+L97)/2</f>
        <v>1.6375</v>
      </c>
    </row>
    <row r="97" spans="1:13">
      <c r="A97" s="5">
        <v>41465</v>
      </c>
      <c r="B97" s="6">
        <v>0.44375000000000003</v>
      </c>
      <c r="C97" s="7">
        <v>48</v>
      </c>
      <c r="D97" s="15">
        <v>2.9</v>
      </c>
      <c r="E97" s="15">
        <f t="shared" si="2"/>
        <v>0.88392000000000004</v>
      </c>
      <c r="F97" s="7" t="s">
        <v>28</v>
      </c>
      <c r="G97" s="7" t="s">
        <v>19</v>
      </c>
      <c r="H97" s="7">
        <v>4</v>
      </c>
      <c r="I97" s="7" t="s">
        <v>21</v>
      </c>
      <c r="J97" s="15">
        <v>1.65</v>
      </c>
      <c r="K97" s="15">
        <v>1.6</v>
      </c>
      <c r="L97" s="15">
        <f>(J97+K97)/2</f>
        <v>1.625</v>
      </c>
      <c r="M97" s="15"/>
    </row>
    <row r="98" spans="1:13">
      <c r="A98" s="5">
        <v>41465</v>
      </c>
      <c r="B98" s="6">
        <v>0.45</v>
      </c>
      <c r="C98" s="7">
        <v>49</v>
      </c>
      <c r="D98" s="15">
        <v>3.5</v>
      </c>
      <c r="E98" s="15">
        <f t="shared" si="2"/>
        <v>1.0668</v>
      </c>
      <c r="F98" s="7" t="s">
        <v>31</v>
      </c>
      <c r="G98" s="7" t="s">
        <v>23</v>
      </c>
      <c r="H98" s="7">
        <v>4</v>
      </c>
      <c r="I98" s="7" t="s">
        <v>21</v>
      </c>
      <c r="J98" s="15">
        <v>1.5</v>
      </c>
      <c r="K98" s="15">
        <v>1.4</v>
      </c>
      <c r="L98" s="15">
        <v>1.45</v>
      </c>
      <c r="M98" s="15">
        <f>(L98+L99)/2</f>
        <v>1.4</v>
      </c>
    </row>
    <row r="99" spans="1:13">
      <c r="A99" s="5">
        <v>41465</v>
      </c>
      <c r="B99" s="6">
        <v>0.4513888888888889</v>
      </c>
      <c r="C99" s="7">
        <v>49</v>
      </c>
      <c r="D99" s="15">
        <v>3.5</v>
      </c>
      <c r="E99" s="15">
        <f t="shared" si="2"/>
        <v>1.0668</v>
      </c>
      <c r="F99" s="7" t="s">
        <v>31</v>
      </c>
      <c r="G99" s="7" t="s">
        <v>23</v>
      </c>
      <c r="H99" s="7">
        <v>4</v>
      </c>
      <c r="I99" s="7" t="s">
        <v>21</v>
      </c>
      <c r="J99" s="15">
        <v>1.4</v>
      </c>
      <c r="K99" s="15">
        <v>1.3</v>
      </c>
      <c r="L99" s="15">
        <v>1.35</v>
      </c>
      <c r="M99" s="15"/>
    </row>
    <row r="100" spans="1:13">
      <c r="A100" s="5">
        <v>41465</v>
      </c>
      <c r="B100" s="6">
        <v>0.44444444444444442</v>
      </c>
      <c r="C100" s="7">
        <v>50</v>
      </c>
      <c r="D100" s="15">
        <v>4.0999999999999996</v>
      </c>
      <c r="E100" s="15">
        <f t="shared" si="2"/>
        <v>1.2496799999999999</v>
      </c>
      <c r="F100" s="7" t="s">
        <v>29</v>
      </c>
      <c r="G100" s="7" t="s">
        <v>23</v>
      </c>
      <c r="H100" s="7">
        <v>4</v>
      </c>
      <c r="I100" s="7" t="s">
        <v>21</v>
      </c>
      <c r="J100" s="15" t="s">
        <v>48</v>
      </c>
      <c r="K100" s="15" t="s">
        <v>48</v>
      </c>
      <c r="L100" s="15"/>
      <c r="M100" s="15"/>
    </row>
    <row r="101" spans="1:13">
      <c r="A101" s="5">
        <v>41465</v>
      </c>
      <c r="B101" s="6">
        <v>0.4458333333333333</v>
      </c>
      <c r="C101" s="7">
        <v>50</v>
      </c>
      <c r="D101" s="15">
        <v>4.0999999999999996</v>
      </c>
      <c r="E101" s="15">
        <f t="shared" si="2"/>
        <v>1.2496799999999999</v>
      </c>
      <c r="F101" s="7" t="s">
        <v>29</v>
      </c>
      <c r="G101" s="7" t="s">
        <v>23</v>
      </c>
      <c r="H101" s="7">
        <v>4</v>
      </c>
      <c r="I101" s="7" t="s">
        <v>21</v>
      </c>
      <c r="J101" s="15" t="s">
        <v>48</v>
      </c>
      <c r="K101" s="15" t="s">
        <v>48</v>
      </c>
      <c r="L101" s="15"/>
      <c r="M101" s="15"/>
    </row>
  </sheetData>
  <sortState ref="A3:L102">
    <sortCondition ref="C3:C10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0" workbookViewId="0">
      <selection activeCell="E35" sqref="E35"/>
    </sheetView>
  </sheetViews>
  <sheetFormatPr baseColWidth="10" defaultRowHeight="15" x14ac:dyDescent="0"/>
  <cols>
    <col min="4" max="4" width="15.1640625" customWidth="1"/>
    <col min="5" max="5" width="16.83203125" customWidth="1"/>
    <col min="6" max="6" width="25.5" customWidth="1"/>
    <col min="7" max="7" width="15.83203125" customWidth="1"/>
    <col min="12" max="12" width="12.6640625" customWidth="1"/>
    <col min="13" max="13" width="12" customWidth="1"/>
  </cols>
  <sheetData>
    <row r="1" spans="1:13">
      <c r="A1" t="s">
        <v>0</v>
      </c>
      <c r="B1" t="s">
        <v>1</v>
      </c>
      <c r="C1" t="s">
        <v>2</v>
      </c>
      <c r="D1" t="s">
        <v>80</v>
      </c>
      <c r="E1" t="s">
        <v>81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</row>
    <row r="2" spans="1:13">
      <c r="A2" s="1">
        <v>41464</v>
      </c>
      <c r="B2" s="2">
        <v>0.48749999999999999</v>
      </c>
      <c r="C2" s="3">
        <v>1</v>
      </c>
      <c r="D2" s="14">
        <v>5.7</v>
      </c>
      <c r="E2" s="14">
        <v>1.7373600000000002</v>
      </c>
      <c r="F2" s="3" t="s">
        <v>11</v>
      </c>
      <c r="G2" s="3" t="s">
        <v>19</v>
      </c>
      <c r="H2" s="3">
        <v>4</v>
      </c>
      <c r="I2" s="3" t="s">
        <v>21</v>
      </c>
      <c r="J2" s="14">
        <v>1.5</v>
      </c>
      <c r="K2" s="14">
        <v>1.4</v>
      </c>
      <c r="L2" s="14">
        <v>1.45</v>
      </c>
      <c r="M2" s="14">
        <v>1.3875000000000002</v>
      </c>
    </row>
    <row r="3" spans="1:13">
      <c r="A3" s="1">
        <v>41464</v>
      </c>
      <c r="B3" s="2">
        <v>0.49444444444444446</v>
      </c>
      <c r="C3" s="3">
        <v>2</v>
      </c>
      <c r="D3" s="14">
        <v>5.5</v>
      </c>
      <c r="E3" s="14">
        <v>1.6764000000000001</v>
      </c>
      <c r="F3" s="3" t="s">
        <v>12</v>
      </c>
      <c r="G3" s="3" t="s">
        <v>19</v>
      </c>
      <c r="H3" s="3">
        <v>3</v>
      </c>
      <c r="I3" s="3" t="s">
        <v>21</v>
      </c>
      <c r="J3" s="14">
        <v>1.5</v>
      </c>
      <c r="K3" s="14">
        <v>1.3</v>
      </c>
      <c r="L3" s="14">
        <v>1.4</v>
      </c>
      <c r="M3" s="14">
        <v>1.325</v>
      </c>
    </row>
    <row r="4" spans="1:13">
      <c r="A4" s="1">
        <v>41464</v>
      </c>
      <c r="B4" s="2">
        <v>0.49861111111111112</v>
      </c>
      <c r="C4" s="3">
        <v>3</v>
      </c>
      <c r="D4" s="14">
        <v>5</v>
      </c>
      <c r="E4" s="14">
        <v>1.524</v>
      </c>
      <c r="F4" s="3" t="s">
        <v>13</v>
      </c>
      <c r="G4" s="3" t="s">
        <v>19</v>
      </c>
      <c r="H4" s="3">
        <v>3</v>
      </c>
      <c r="I4" s="3" t="s">
        <v>21</v>
      </c>
      <c r="J4" s="14">
        <v>1.5</v>
      </c>
      <c r="K4" s="14">
        <v>1.4</v>
      </c>
      <c r="L4" s="14">
        <v>1.45</v>
      </c>
      <c r="M4" s="14">
        <v>1.4</v>
      </c>
    </row>
    <row r="5" spans="1:13">
      <c r="A5" s="1">
        <v>41464</v>
      </c>
      <c r="B5" s="2">
        <v>0.50416666666666665</v>
      </c>
      <c r="C5" s="3">
        <v>4</v>
      </c>
      <c r="D5" s="14">
        <v>4.4000000000000004</v>
      </c>
      <c r="E5" s="14">
        <v>1.3411200000000001</v>
      </c>
      <c r="F5" s="3" t="s">
        <v>14</v>
      </c>
      <c r="G5" s="3" t="s">
        <v>19</v>
      </c>
      <c r="H5" s="3">
        <v>2</v>
      </c>
      <c r="I5" s="3" t="s">
        <v>21</v>
      </c>
      <c r="J5" s="14">
        <v>1.65</v>
      </c>
      <c r="K5" s="14">
        <v>1.6</v>
      </c>
      <c r="L5" s="14">
        <v>1.625</v>
      </c>
      <c r="M5" s="14">
        <v>1.55</v>
      </c>
    </row>
    <row r="6" spans="1:13">
      <c r="A6" s="1">
        <v>41464</v>
      </c>
      <c r="B6" s="2">
        <v>0.51041666666666663</v>
      </c>
      <c r="C6" s="3">
        <v>6</v>
      </c>
      <c r="D6" s="14">
        <v>17.399999999999999</v>
      </c>
      <c r="E6" s="14">
        <v>5.3035199999999998</v>
      </c>
      <c r="F6" s="3" t="s">
        <v>15</v>
      </c>
      <c r="G6" s="3" t="s">
        <v>19</v>
      </c>
      <c r="H6" s="3">
        <v>2</v>
      </c>
      <c r="I6" s="3" t="s">
        <v>21</v>
      </c>
      <c r="J6" s="14">
        <v>2</v>
      </c>
      <c r="K6" s="14">
        <v>1.9</v>
      </c>
      <c r="L6" s="14">
        <v>1.95</v>
      </c>
      <c r="M6" s="14">
        <v>1.95</v>
      </c>
    </row>
    <row r="7" spans="1:13">
      <c r="A7" s="1">
        <v>41464</v>
      </c>
      <c r="B7" s="2">
        <v>0.51597222222222217</v>
      </c>
      <c r="C7" s="3">
        <v>7</v>
      </c>
      <c r="D7" s="14">
        <v>19.7</v>
      </c>
      <c r="E7" s="14">
        <v>6.0045599999999997</v>
      </c>
      <c r="F7" s="3" t="s">
        <v>16</v>
      </c>
      <c r="G7" s="3" t="s">
        <v>20</v>
      </c>
      <c r="H7" s="3">
        <v>1</v>
      </c>
      <c r="I7" s="3" t="s">
        <v>21</v>
      </c>
      <c r="J7" s="14">
        <v>2.2999999999999998</v>
      </c>
      <c r="K7" s="14">
        <v>2.2000000000000002</v>
      </c>
      <c r="L7" s="14">
        <v>2.25</v>
      </c>
      <c r="M7" s="14">
        <v>2.35</v>
      </c>
    </row>
    <row r="8" spans="1:13">
      <c r="A8" s="1">
        <v>41464</v>
      </c>
      <c r="B8" s="2">
        <v>0.52152777777777781</v>
      </c>
      <c r="C8" s="3">
        <v>8</v>
      </c>
      <c r="D8" s="14">
        <v>14</v>
      </c>
      <c r="E8" s="14">
        <v>4.2671999999999999</v>
      </c>
      <c r="F8" s="3" t="s">
        <v>17</v>
      </c>
      <c r="G8" s="3" t="s">
        <v>20</v>
      </c>
      <c r="H8" s="3">
        <v>1</v>
      </c>
      <c r="I8" s="3" t="s">
        <v>21</v>
      </c>
      <c r="J8" s="14">
        <v>2.5</v>
      </c>
      <c r="K8" s="14">
        <v>2.4500000000000002</v>
      </c>
      <c r="L8" s="14">
        <v>2.4750000000000001</v>
      </c>
      <c r="M8" s="14">
        <v>2.4625000000000004</v>
      </c>
    </row>
    <row r="9" spans="1:13">
      <c r="A9" s="1">
        <v>41464</v>
      </c>
      <c r="B9" s="2">
        <v>0.52569444444444446</v>
      </c>
      <c r="C9" s="3">
        <v>9</v>
      </c>
      <c r="D9" s="14">
        <v>28.4</v>
      </c>
      <c r="E9" s="14">
        <v>8.6563199999999991</v>
      </c>
      <c r="F9" s="3" t="s">
        <v>18</v>
      </c>
      <c r="G9" s="3" t="s">
        <v>20</v>
      </c>
      <c r="H9" s="3">
        <v>1</v>
      </c>
      <c r="I9" s="3" t="s">
        <v>21</v>
      </c>
      <c r="J9" s="14">
        <v>2.2999999999999998</v>
      </c>
      <c r="K9" s="14">
        <v>2.1</v>
      </c>
      <c r="L9" s="14">
        <v>2.2000000000000002</v>
      </c>
      <c r="M9" s="14">
        <v>2.2374999999999998</v>
      </c>
    </row>
    <row r="10" spans="1:13">
      <c r="A10" s="5">
        <v>41465</v>
      </c>
      <c r="B10" s="6">
        <v>0.46319444444444446</v>
      </c>
      <c r="C10" s="7">
        <v>10</v>
      </c>
      <c r="D10" s="15">
        <v>32.6</v>
      </c>
      <c r="E10" s="15">
        <v>9.9364800000000013</v>
      </c>
      <c r="F10" s="7" t="s">
        <v>36</v>
      </c>
      <c r="G10" s="7" t="s">
        <v>20</v>
      </c>
      <c r="H10" s="7">
        <v>1</v>
      </c>
      <c r="I10" s="7" t="s">
        <v>21</v>
      </c>
      <c r="J10" s="15">
        <v>2.6</v>
      </c>
      <c r="K10" s="15">
        <v>2.4</v>
      </c>
      <c r="L10" s="15">
        <v>2.5</v>
      </c>
      <c r="M10" s="15">
        <v>2.4750000000000001</v>
      </c>
    </row>
    <row r="11" spans="1:13">
      <c r="A11" s="5">
        <v>41465</v>
      </c>
      <c r="B11" s="6">
        <v>0.47430555555555554</v>
      </c>
      <c r="C11" s="7">
        <v>12</v>
      </c>
      <c r="D11" s="15">
        <v>7.2</v>
      </c>
      <c r="E11" s="15">
        <v>2.1945600000000001</v>
      </c>
      <c r="F11" s="7" t="s">
        <v>39</v>
      </c>
      <c r="G11" s="7" t="s">
        <v>20</v>
      </c>
      <c r="H11" s="7">
        <v>1</v>
      </c>
      <c r="I11" s="7" t="s">
        <v>21</v>
      </c>
      <c r="J11" s="15">
        <v>2.2000000000000002</v>
      </c>
      <c r="K11" s="15">
        <v>2</v>
      </c>
      <c r="L11" s="15">
        <v>2.1</v>
      </c>
      <c r="M11" s="15">
        <v>2.0375000000000001</v>
      </c>
    </row>
    <row r="12" spans="1:13">
      <c r="A12" s="11">
        <v>41467</v>
      </c>
      <c r="B12" s="12">
        <v>0.42499999999999999</v>
      </c>
      <c r="C12" s="13">
        <v>13</v>
      </c>
      <c r="D12" s="17">
        <v>7.2</v>
      </c>
      <c r="E12" s="17">
        <v>2.1945600000000001</v>
      </c>
      <c r="F12" s="13" t="s">
        <v>64</v>
      </c>
      <c r="G12" s="13" t="s">
        <v>23</v>
      </c>
      <c r="H12" s="13">
        <v>2</v>
      </c>
      <c r="I12" s="13" t="s">
        <v>21</v>
      </c>
      <c r="J12" s="17">
        <v>2.2000000000000002</v>
      </c>
      <c r="K12" s="17">
        <v>2</v>
      </c>
      <c r="L12" s="17">
        <v>2.1</v>
      </c>
      <c r="M12" s="17">
        <v>2.0249999999999999</v>
      </c>
    </row>
    <row r="13" spans="1:13">
      <c r="A13" s="11">
        <v>41467</v>
      </c>
      <c r="B13" s="12">
        <v>0.4291666666666667</v>
      </c>
      <c r="C13" s="13">
        <v>15</v>
      </c>
      <c r="D13" s="17">
        <v>12.9</v>
      </c>
      <c r="E13" s="17">
        <v>3.9319200000000003</v>
      </c>
      <c r="F13" s="13" t="s">
        <v>65</v>
      </c>
      <c r="G13" s="13" t="s">
        <v>23</v>
      </c>
      <c r="H13" s="13">
        <v>1</v>
      </c>
      <c r="I13" s="13" t="s">
        <v>21</v>
      </c>
      <c r="J13" s="17">
        <v>3.2</v>
      </c>
      <c r="K13" s="17">
        <v>3.1</v>
      </c>
      <c r="L13" s="17">
        <v>3.15</v>
      </c>
      <c r="M13" s="17">
        <v>3.0999999999999996</v>
      </c>
    </row>
    <row r="14" spans="1:13">
      <c r="A14" s="11">
        <v>41467</v>
      </c>
      <c r="B14" s="12">
        <v>0.44097222222222227</v>
      </c>
      <c r="C14" s="13">
        <v>16</v>
      </c>
      <c r="D14" s="17">
        <v>27.6</v>
      </c>
      <c r="E14" s="17">
        <v>8.4124800000000004</v>
      </c>
      <c r="F14" s="13" t="s">
        <v>71</v>
      </c>
      <c r="G14" s="13" t="s">
        <v>23</v>
      </c>
      <c r="H14" s="13">
        <v>1</v>
      </c>
      <c r="I14" s="13" t="s">
        <v>21</v>
      </c>
      <c r="J14" s="17">
        <v>3.2</v>
      </c>
      <c r="K14" s="17">
        <v>3.1</v>
      </c>
      <c r="L14" s="17">
        <v>3.15</v>
      </c>
      <c r="M14" s="17">
        <v>3.0999999999999996</v>
      </c>
    </row>
    <row r="15" spans="1:13">
      <c r="A15" s="11">
        <v>41467</v>
      </c>
      <c r="B15" s="12">
        <v>0.43124999999999997</v>
      </c>
      <c r="C15" s="13">
        <v>17</v>
      </c>
      <c r="D15" s="17">
        <v>36.700000000000003</v>
      </c>
      <c r="E15" s="17">
        <v>11.186160000000001</v>
      </c>
      <c r="F15" s="13" t="s">
        <v>66</v>
      </c>
      <c r="G15" s="13" t="s">
        <v>23</v>
      </c>
      <c r="H15" s="13">
        <v>1</v>
      </c>
      <c r="I15" s="13" t="s">
        <v>21</v>
      </c>
      <c r="J15" s="17">
        <v>3.1</v>
      </c>
      <c r="K15" s="17">
        <v>3</v>
      </c>
      <c r="L15" s="17">
        <v>3.05</v>
      </c>
      <c r="M15" s="17">
        <v>3.05</v>
      </c>
    </row>
    <row r="16" spans="1:13">
      <c r="A16" s="11">
        <v>41467</v>
      </c>
      <c r="B16" s="12">
        <v>0.44375000000000003</v>
      </c>
      <c r="C16" s="13">
        <v>18</v>
      </c>
      <c r="D16" s="17">
        <v>24.3</v>
      </c>
      <c r="E16" s="17">
        <v>7.4066400000000003</v>
      </c>
      <c r="F16" s="13" t="s">
        <v>72</v>
      </c>
      <c r="G16" s="13" t="s">
        <v>23</v>
      </c>
      <c r="H16" s="13">
        <v>1</v>
      </c>
      <c r="I16" s="13" t="s">
        <v>21</v>
      </c>
      <c r="J16" s="17">
        <v>3</v>
      </c>
      <c r="K16" s="17">
        <v>2.7</v>
      </c>
      <c r="L16" s="17">
        <v>2.85</v>
      </c>
      <c r="M16" s="17">
        <v>2.9000000000000004</v>
      </c>
    </row>
    <row r="17" spans="1:13">
      <c r="A17" s="11">
        <v>41467</v>
      </c>
      <c r="B17" s="12">
        <v>0.43263888888888885</v>
      </c>
      <c r="C17" s="13">
        <v>19</v>
      </c>
      <c r="D17" s="17">
        <v>29.9</v>
      </c>
      <c r="E17" s="17">
        <v>9.1135199999999994</v>
      </c>
      <c r="F17" s="13" t="s">
        <v>67</v>
      </c>
      <c r="G17" s="13" t="s">
        <v>23</v>
      </c>
      <c r="H17" s="13">
        <v>1</v>
      </c>
      <c r="I17" s="13" t="s">
        <v>21</v>
      </c>
      <c r="J17" s="17">
        <v>3.3</v>
      </c>
      <c r="K17" s="17">
        <v>3.2</v>
      </c>
      <c r="L17" s="17">
        <v>3.25</v>
      </c>
      <c r="M17" s="17">
        <v>3.1749999999999998</v>
      </c>
    </row>
    <row r="18" spans="1:13">
      <c r="A18" s="11">
        <v>41467</v>
      </c>
      <c r="B18" s="12">
        <v>0.4458333333333333</v>
      </c>
      <c r="C18" s="13">
        <v>20</v>
      </c>
      <c r="D18" s="17">
        <v>35.5</v>
      </c>
      <c r="E18" s="17">
        <v>10.820400000000001</v>
      </c>
      <c r="F18" s="13" t="s">
        <v>74</v>
      </c>
      <c r="G18" s="13" t="s">
        <v>23</v>
      </c>
      <c r="H18" s="13">
        <v>1</v>
      </c>
      <c r="I18" s="13" t="s">
        <v>21</v>
      </c>
      <c r="J18" s="17">
        <v>2.7</v>
      </c>
      <c r="K18" s="17">
        <v>2.6</v>
      </c>
      <c r="L18" s="17">
        <v>2.65</v>
      </c>
      <c r="M18" s="17">
        <v>2.65</v>
      </c>
    </row>
    <row r="19" spans="1:13">
      <c r="A19" s="11">
        <v>41467</v>
      </c>
      <c r="B19" s="12">
        <v>0.43888888888888888</v>
      </c>
      <c r="C19" s="13">
        <v>26</v>
      </c>
      <c r="D19" s="17">
        <v>32.700000000000003</v>
      </c>
      <c r="E19" s="17">
        <v>9.966960000000002</v>
      </c>
      <c r="F19" s="13" t="s">
        <v>70</v>
      </c>
      <c r="G19" s="13" t="s">
        <v>19</v>
      </c>
      <c r="H19" s="13">
        <v>1</v>
      </c>
      <c r="I19" s="13" t="s">
        <v>21</v>
      </c>
      <c r="J19" s="17">
        <v>3</v>
      </c>
      <c r="K19" s="17">
        <v>2.8</v>
      </c>
      <c r="L19" s="17">
        <v>2.9</v>
      </c>
      <c r="M19" s="17">
        <v>2.9249999999999998</v>
      </c>
    </row>
    <row r="20" spans="1:13">
      <c r="A20" s="5">
        <v>41465</v>
      </c>
      <c r="B20" s="6">
        <v>0.4861111111111111</v>
      </c>
      <c r="C20" s="7">
        <v>29</v>
      </c>
      <c r="D20" s="15">
        <v>19.7</v>
      </c>
      <c r="E20" s="15">
        <v>6.0045599999999997</v>
      </c>
      <c r="F20" s="7" t="s">
        <v>44</v>
      </c>
      <c r="G20" s="7" t="s">
        <v>20</v>
      </c>
      <c r="H20" s="7">
        <v>1</v>
      </c>
      <c r="I20" s="7" t="s">
        <v>21</v>
      </c>
      <c r="J20" s="15">
        <v>2.6</v>
      </c>
      <c r="K20" s="15">
        <v>2.5</v>
      </c>
      <c r="L20" s="15">
        <v>2.5499999999999998</v>
      </c>
      <c r="M20" s="15">
        <v>2.5499999999999998</v>
      </c>
    </row>
    <row r="21" spans="1:13">
      <c r="A21" s="8">
        <v>41466</v>
      </c>
      <c r="B21" s="9">
        <v>0.45416666666666666</v>
      </c>
      <c r="C21" s="10">
        <v>37</v>
      </c>
      <c r="D21" s="16">
        <v>7.7</v>
      </c>
      <c r="E21" s="16">
        <v>2.3469600000000002</v>
      </c>
      <c r="F21" s="10" t="s">
        <v>61</v>
      </c>
      <c r="G21" s="10" t="s">
        <v>23</v>
      </c>
      <c r="H21" s="10">
        <v>1</v>
      </c>
      <c r="I21" s="10" t="s">
        <v>21</v>
      </c>
      <c r="J21" s="16">
        <v>2.4500000000000002</v>
      </c>
      <c r="K21" s="16">
        <v>2</v>
      </c>
      <c r="L21" s="16">
        <v>2.2250000000000001</v>
      </c>
      <c r="M21" s="16">
        <v>2.1875</v>
      </c>
    </row>
    <row r="22" spans="1:13">
      <c r="A22" s="5">
        <v>41465</v>
      </c>
      <c r="B22" s="6">
        <v>0.4604166666666667</v>
      </c>
      <c r="C22" s="7">
        <v>39</v>
      </c>
      <c r="D22" s="15">
        <v>35.1</v>
      </c>
      <c r="E22" s="15">
        <v>10.698480000000002</v>
      </c>
      <c r="F22" s="7" t="s">
        <v>35</v>
      </c>
      <c r="G22" s="7" t="s">
        <v>20</v>
      </c>
      <c r="H22" s="7">
        <v>1</v>
      </c>
      <c r="I22" s="7" t="s">
        <v>21</v>
      </c>
      <c r="J22" s="15">
        <v>2.2000000000000002</v>
      </c>
      <c r="K22" s="15">
        <v>2.15</v>
      </c>
      <c r="L22" s="15">
        <v>2.1749999999999998</v>
      </c>
      <c r="M22" s="15">
        <v>2.2124999999999999</v>
      </c>
    </row>
    <row r="23" spans="1:13">
      <c r="A23" s="5">
        <v>41465</v>
      </c>
      <c r="B23" s="6">
        <v>0.45833333333333331</v>
      </c>
      <c r="C23" s="7">
        <v>40</v>
      </c>
      <c r="D23" s="15">
        <v>54</v>
      </c>
      <c r="E23" s="15">
        <v>16.459199999999999</v>
      </c>
      <c r="F23" s="7" t="s">
        <v>34</v>
      </c>
      <c r="G23" s="7" t="s">
        <v>20</v>
      </c>
      <c r="H23" s="7">
        <v>1</v>
      </c>
      <c r="I23" s="7" t="s">
        <v>21</v>
      </c>
      <c r="J23" s="15">
        <v>2.2000000000000002</v>
      </c>
      <c r="K23" s="15">
        <v>2.15</v>
      </c>
      <c r="L23" s="15">
        <v>2.1749999999999998</v>
      </c>
      <c r="M23" s="15">
        <v>2.1624999999999996</v>
      </c>
    </row>
    <row r="24" spans="1:13">
      <c r="A24" s="5">
        <v>41465</v>
      </c>
      <c r="B24" s="6">
        <v>0.43888888888888888</v>
      </c>
      <c r="C24" s="7">
        <v>41</v>
      </c>
      <c r="D24" s="15">
        <v>4.8</v>
      </c>
      <c r="E24" s="15">
        <v>1.4630400000000001</v>
      </c>
      <c r="F24" s="7" t="s">
        <v>27</v>
      </c>
      <c r="G24" s="7" t="s">
        <v>23</v>
      </c>
      <c r="H24" s="7">
        <v>3</v>
      </c>
      <c r="I24" s="7" t="s">
        <v>21</v>
      </c>
      <c r="J24" s="15">
        <v>1.6</v>
      </c>
      <c r="K24" s="15">
        <v>1.5</v>
      </c>
      <c r="L24" s="15">
        <v>1.55</v>
      </c>
      <c r="M24" s="15">
        <v>1.5</v>
      </c>
    </row>
    <row r="25" spans="1:13">
      <c r="A25" s="5">
        <v>41465</v>
      </c>
      <c r="B25" s="6">
        <v>0.45555555555555555</v>
      </c>
      <c r="C25" s="7">
        <v>42</v>
      </c>
      <c r="D25" s="15">
        <v>32.6</v>
      </c>
      <c r="E25" s="15">
        <v>9.9364800000000013</v>
      </c>
      <c r="F25" s="7" t="s">
        <v>33</v>
      </c>
      <c r="G25" s="7" t="s">
        <v>20</v>
      </c>
      <c r="H25" s="7">
        <v>1</v>
      </c>
      <c r="I25" s="7" t="s">
        <v>21</v>
      </c>
      <c r="J25" s="15">
        <v>2.2999999999999998</v>
      </c>
      <c r="K25" s="15">
        <v>2.2000000000000002</v>
      </c>
      <c r="L25" s="15">
        <v>2.25</v>
      </c>
      <c r="M25" s="15">
        <v>2.25</v>
      </c>
    </row>
    <row r="26" spans="1:13">
      <c r="A26" s="5">
        <v>41465</v>
      </c>
      <c r="B26" s="6">
        <v>0.46597222222222223</v>
      </c>
      <c r="C26" s="7">
        <v>43</v>
      </c>
      <c r="D26" s="15">
        <v>6.3</v>
      </c>
      <c r="E26" s="15">
        <v>1.9202399999999999</v>
      </c>
      <c r="F26" s="7" t="s">
        <v>37</v>
      </c>
      <c r="G26" s="7" t="s">
        <v>20</v>
      </c>
      <c r="H26" s="7">
        <v>1</v>
      </c>
      <c r="I26" s="7" t="s">
        <v>21</v>
      </c>
      <c r="J26" s="15">
        <v>2</v>
      </c>
      <c r="K26" s="15">
        <v>1.9</v>
      </c>
      <c r="L26" s="15">
        <v>1.95</v>
      </c>
      <c r="M26" s="15">
        <v>1.95</v>
      </c>
    </row>
    <row r="27" spans="1:13">
      <c r="A27" s="5">
        <v>41465</v>
      </c>
      <c r="B27" s="6">
        <v>0.43611111111111112</v>
      </c>
      <c r="C27" s="7">
        <v>44</v>
      </c>
      <c r="D27" s="15">
        <v>4.5</v>
      </c>
      <c r="E27" s="15">
        <v>1.3716000000000002</v>
      </c>
      <c r="F27" s="7" t="s">
        <v>26</v>
      </c>
      <c r="G27" s="7" t="s">
        <v>19</v>
      </c>
      <c r="H27" s="7">
        <v>2</v>
      </c>
      <c r="I27" s="7" t="s">
        <v>21</v>
      </c>
      <c r="J27" s="15">
        <v>1.5</v>
      </c>
      <c r="K27" s="15">
        <v>1.4</v>
      </c>
      <c r="L27" s="15">
        <v>1.45</v>
      </c>
      <c r="M27" s="15">
        <v>1.4624999999999999</v>
      </c>
    </row>
    <row r="28" spans="1:13">
      <c r="A28" s="5">
        <v>41465</v>
      </c>
      <c r="B28" s="6">
        <v>0.4465277777777778</v>
      </c>
      <c r="C28" s="7">
        <v>45</v>
      </c>
      <c r="D28" s="15">
        <v>6.2</v>
      </c>
      <c r="E28" s="15">
        <v>1.8897600000000001</v>
      </c>
      <c r="F28" s="7" t="s">
        <v>30</v>
      </c>
      <c r="G28" s="7" t="s">
        <v>19</v>
      </c>
      <c r="H28" s="7">
        <v>4</v>
      </c>
      <c r="I28" s="7" t="s">
        <v>21</v>
      </c>
      <c r="J28" s="15">
        <v>1.3</v>
      </c>
      <c r="K28" s="15">
        <v>1.2</v>
      </c>
      <c r="L28" s="15">
        <v>1.25</v>
      </c>
      <c r="M28" s="15">
        <v>1.25</v>
      </c>
    </row>
    <row r="29" spans="1:13">
      <c r="A29" s="5">
        <v>41465</v>
      </c>
      <c r="B29" s="6">
        <v>0.43263888888888885</v>
      </c>
      <c r="C29" s="7">
        <v>46</v>
      </c>
      <c r="D29" s="15">
        <v>5.0999999999999996</v>
      </c>
      <c r="E29" s="15">
        <v>1.5544799999999999</v>
      </c>
      <c r="F29" s="7" t="s">
        <v>24</v>
      </c>
      <c r="G29" s="7" t="s">
        <v>22</v>
      </c>
      <c r="H29" s="7">
        <v>2</v>
      </c>
      <c r="I29" s="7" t="s">
        <v>21</v>
      </c>
      <c r="J29" s="15">
        <v>1.6</v>
      </c>
      <c r="K29" s="15">
        <v>1.5</v>
      </c>
      <c r="L29" s="15">
        <v>1.55</v>
      </c>
      <c r="M29" s="15">
        <v>1.4624999999999999</v>
      </c>
    </row>
    <row r="30" spans="1:13">
      <c r="A30" s="5">
        <v>41465</v>
      </c>
      <c r="B30" s="6">
        <v>0.45277777777777778</v>
      </c>
      <c r="C30" s="7">
        <v>47</v>
      </c>
      <c r="D30" s="15">
        <v>7</v>
      </c>
      <c r="E30" s="15">
        <v>2.1335999999999999</v>
      </c>
      <c r="F30" s="7" t="s">
        <v>32</v>
      </c>
      <c r="G30" s="7" t="s">
        <v>20</v>
      </c>
      <c r="H30" s="7">
        <v>2</v>
      </c>
      <c r="I30" s="7" t="s">
        <v>21</v>
      </c>
      <c r="J30" s="15">
        <v>2</v>
      </c>
      <c r="K30" s="15">
        <v>1.9</v>
      </c>
      <c r="L30" s="15">
        <v>1.95</v>
      </c>
      <c r="M30" s="15">
        <v>1.95</v>
      </c>
    </row>
    <row r="31" spans="1:13">
      <c r="A31" s="5">
        <v>41465</v>
      </c>
      <c r="B31" s="6">
        <v>0.44236111111111115</v>
      </c>
      <c r="C31" s="7">
        <v>48</v>
      </c>
      <c r="D31" s="15">
        <v>2.9</v>
      </c>
      <c r="E31" s="15">
        <v>0.88392000000000004</v>
      </c>
      <c r="F31" s="7" t="s">
        <v>28</v>
      </c>
      <c r="G31" s="7" t="s">
        <v>19</v>
      </c>
      <c r="H31" s="7">
        <v>4</v>
      </c>
      <c r="I31" s="7" t="s">
        <v>21</v>
      </c>
      <c r="J31" s="15">
        <v>1.7</v>
      </c>
      <c r="K31" s="15">
        <v>1.6</v>
      </c>
      <c r="L31" s="15">
        <v>1.65</v>
      </c>
      <c r="M31" s="15">
        <v>1.6375</v>
      </c>
    </row>
    <row r="32" spans="1:13">
      <c r="A32" s="5">
        <v>41465</v>
      </c>
      <c r="B32" s="6">
        <v>0.45</v>
      </c>
      <c r="C32" s="7">
        <v>49</v>
      </c>
      <c r="D32" s="15">
        <v>3.5</v>
      </c>
      <c r="E32" s="15">
        <v>1.0668</v>
      </c>
      <c r="F32" s="7" t="s">
        <v>31</v>
      </c>
      <c r="G32" s="7" t="s">
        <v>23</v>
      </c>
      <c r="H32" s="7">
        <v>4</v>
      </c>
      <c r="I32" s="7" t="s">
        <v>21</v>
      </c>
      <c r="J32" s="15">
        <v>1.5</v>
      </c>
      <c r="K32" s="15">
        <v>1.4</v>
      </c>
      <c r="L32" s="15">
        <v>1.45</v>
      </c>
      <c r="M32" s="15">
        <v>1.4</v>
      </c>
    </row>
  </sheetData>
  <sortState ref="A2:M32">
    <sortCondition ref="C2:C3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G33" sqref="G33"/>
    </sheetView>
  </sheetViews>
  <sheetFormatPr baseColWidth="10" defaultRowHeight="15" x14ac:dyDescent="0"/>
  <cols>
    <col min="1" max="1" width="20.5" customWidth="1"/>
    <col min="2" max="2" width="17.6640625" customWidth="1"/>
    <col min="3" max="3" width="24.6640625" customWidth="1"/>
    <col min="4" max="4" width="15.5" customWidth="1"/>
    <col min="5" max="5" width="22" customWidth="1"/>
    <col min="6" max="6" width="15.5" customWidth="1"/>
    <col min="7" max="7" width="16.5" customWidth="1"/>
    <col min="8" max="8" width="21.1640625" customWidth="1"/>
    <col min="10" max="10" width="17.1640625" customWidth="1"/>
    <col min="13" max="13" width="12" customWidth="1"/>
  </cols>
  <sheetData>
    <row r="1" spans="1:7">
      <c r="A1" t="s">
        <v>2</v>
      </c>
      <c r="B1" t="s">
        <v>81</v>
      </c>
      <c r="C1" t="s">
        <v>3</v>
      </c>
      <c r="D1" t="s">
        <v>4</v>
      </c>
      <c r="E1" t="s">
        <v>5</v>
      </c>
      <c r="F1" t="s">
        <v>9</v>
      </c>
      <c r="G1" t="s">
        <v>10</v>
      </c>
    </row>
    <row r="2" spans="1:7">
      <c r="A2" s="3">
        <v>1</v>
      </c>
      <c r="B2" s="14">
        <v>1.7373600000000002</v>
      </c>
      <c r="C2" s="3" t="s">
        <v>11</v>
      </c>
      <c r="D2" s="3" t="s">
        <v>19</v>
      </c>
      <c r="E2" s="3">
        <v>4</v>
      </c>
      <c r="F2" s="14">
        <v>1.45</v>
      </c>
      <c r="G2" s="14">
        <v>1.3875000000000002</v>
      </c>
    </row>
    <row r="3" spans="1:7">
      <c r="A3" s="3">
        <v>2</v>
      </c>
      <c r="B3" s="14">
        <v>1.6764000000000001</v>
      </c>
      <c r="C3" s="3" t="s">
        <v>12</v>
      </c>
      <c r="D3" s="3" t="s">
        <v>19</v>
      </c>
      <c r="E3" s="3">
        <v>3</v>
      </c>
      <c r="F3" s="14">
        <v>1.4</v>
      </c>
      <c r="G3" s="14">
        <v>1.325</v>
      </c>
    </row>
    <row r="4" spans="1:7">
      <c r="A4" s="3">
        <v>3</v>
      </c>
      <c r="B4" s="14">
        <v>1.524</v>
      </c>
      <c r="C4" s="3" t="s">
        <v>13</v>
      </c>
      <c r="D4" s="3" t="s">
        <v>19</v>
      </c>
      <c r="E4" s="3">
        <v>3</v>
      </c>
      <c r="F4" s="14">
        <v>1.45</v>
      </c>
      <c r="G4" s="14">
        <v>1.4</v>
      </c>
    </row>
    <row r="5" spans="1:7">
      <c r="A5" s="3">
        <v>4</v>
      </c>
      <c r="B5" s="14">
        <v>1.3411200000000001</v>
      </c>
      <c r="C5" s="3" t="s">
        <v>14</v>
      </c>
      <c r="D5" s="3" t="s">
        <v>19</v>
      </c>
      <c r="E5" s="3">
        <v>2</v>
      </c>
      <c r="F5" s="14">
        <v>1.625</v>
      </c>
      <c r="G5" s="14">
        <v>1.55</v>
      </c>
    </row>
    <row r="6" spans="1:7">
      <c r="A6" s="3">
        <v>6</v>
      </c>
      <c r="B6" s="14">
        <v>5.3035199999999998</v>
      </c>
      <c r="C6" s="3" t="s">
        <v>15</v>
      </c>
      <c r="D6" s="3" t="s">
        <v>19</v>
      </c>
      <c r="E6" s="3">
        <v>2</v>
      </c>
      <c r="F6" s="14">
        <v>1.95</v>
      </c>
      <c r="G6" s="14">
        <v>1.95</v>
      </c>
    </row>
    <row r="7" spans="1:7">
      <c r="A7" s="3">
        <v>7</v>
      </c>
      <c r="B7" s="14">
        <v>6.0045599999999997</v>
      </c>
      <c r="C7" s="3" t="s">
        <v>16</v>
      </c>
      <c r="D7" s="3" t="s">
        <v>20</v>
      </c>
      <c r="E7" s="3">
        <v>1</v>
      </c>
      <c r="F7" s="14">
        <v>2.25</v>
      </c>
      <c r="G7" s="14">
        <v>2.35</v>
      </c>
    </row>
    <row r="8" spans="1:7">
      <c r="A8" s="3">
        <v>8</v>
      </c>
      <c r="B8" s="14">
        <v>4.2671999999999999</v>
      </c>
      <c r="C8" s="3" t="s">
        <v>17</v>
      </c>
      <c r="D8" s="3" t="s">
        <v>20</v>
      </c>
      <c r="E8" s="3">
        <v>1</v>
      </c>
      <c r="F8" s="14">
        <v>2.4750000000000001</v>
      </c>
      <c r="G8" s="14">
        <v>2.4625000000000004</v>
      </c>
    </row>
    <row r="9" spans="1:7">
      <c r="A9" s="3">
        <v>9</v>
      </c>
      <c r="B9" s="14">
        <v>8.6563199999999991</v>
      </c>
      <c r="C9" s="3" t="s">
        <v>18</v>
      </c>
      <c r="D9" s="3" t="s">
        <v>20</v>
      </c>
      <c r="E9" s="3">
        <v>1</v>
      </c>
      <c r="F9" s="14">
        <v>2.2000000000000002</v>
      </c>
      <c r="G9" s="14">
        <v>2.2374999999999998</v>
      </c>
    </row>
    <row r="10" spans="1:7">
      <c r="A10" s="7">
        <v>10</v>
      </c>
      <c r="B10" s="15">
        <v>9.9364800000000013</v>
      </c>
      <c r="C10" s="7" t="s">
        <v>36</v>
      </c>
      <c r="D10" s="7" t="s">
        <v>20</v>
      </c>
      <c r="E10" s="7">
        <v>1</v>
      </c>
      <c r="F10" s="15">
        <v>2.5</v>
      </c>
      <c r="G10" s="15">
        <v>2.4750000000000001</v>
      </c>
    </row>
    <row r="11" spans="1:7">
      <c r="A11" s="7">
        <v>12</v>
      </c>
      <c r="B11" s="15">
        <v>2.1945600000000001</v>
      </c>
      <c r="C11" s="7" t="s">
        <v>39</v>
      </c>
      <c r="D11" s="7" t="s">
        <v>20</v>
      </c>
      <c r="E11" s="7">
        <v>1</v>
      </c>
      <c r="F11" s="15">
        <v>2.1</v>
      </c>
      <c r="G11" s="15">
        <v>2.0375000000000001</v>
      </c>
    </row>
    <row r="12" spans="1:7">
      <c r="A12" s="13">
        <v>13</v>
      </c>
      <c r="B12" s="17">
        <v>2.1945600000000001</v>
      </c>
      <c r="C12" s="13" t="s">
        <v>64</v>
      </c>
      <c r="D12" s="13" t="s">
        <v>23</v>
      </c>
      <c r="E12" s="13">
        <v>2</v>
      </c>
      <c r="F12" s="17">
        <v>2.1</v>
      </c>
      <c r="G12" s="17">
        <v>2.0249999999999999</v>
      </c>
    </row>
    <row r="13" spans="1:7">
      <c r="A13" s="13">
        <v>15</v>
      </c>
      <c r="B13" s="17">
        <v>3.9319200000000003</v>
      </c>
      <c r="C13" s="13" t="s">
        <v>65</v>
      </c>
      <c r="D13" s="13" t="s">
        <v>23</v>
      </c>
      <c r="E13" s="13">
        <v>1</v>
      </c>
      <c r="F13" s="17">
        <v>3.15</v>
      </c>
      <c r="G13" s="17">
        <v>3.0999999999999996</v>
      </c>
    </row>
    <row r="14" spans="1:7">
      <c r="A14" s="13">
        <v>16</v>
      </c>
      <c r="B14" s="17">
        <v>8.4124800000000004</v>
      </c>
      <c r="C14" s="13" t="s">
        <v>71</v>
      </c>
      <c r="D14" s="13" t="s">
        <v>23</v>
      </c>
      <c r="E14" s="13">
        <v>1</v>
      </c>
      <c r="F14" s="17">
        <v>3.15</v>
      </c>
      <c r="G14" s="17">
        <v>3.0999999999999996</v>
      </c>
    </row>
    <row r="15" spans="1:7">
      <c r="A15" s="13">
        <v>17</v>
      </c>
      <c r="B15" s="17">
        <v>11.186160000000001</v>
      </c>
      <c r="C15" s="13" t="s">
        <v>66</v>
      </c>
      <c r="D15" s="13" t="s">
        <v>23</v>
      </c>
      <c r="E15" s="13">
        <v>1</v>
      </c>
      <c r="F15" s="17">
        <v>3.05</v>
      </c>
      <c r="G15" s="17">
        <v>3.05</v>
      </c>
    </row>
    <row r="16" spans="1:7">
      <c r="A16" s="13">
        <v>18</v>
      </c>
      <c r="B16" s="17">
        <v>7.4066400000000003</v>
      </c>
      <c r="C16" s="13" t="s">
        <v>72</v>
      </c>
      <c r="D16" s="13" t="s">
        <v>23</v>
      </c>
      <c r="E16" s="13">
        <v>1</v>
      </c>
      <c r="F16" s="17">
        <v>2.85</v>
      </c>
      <c r="G16" s="17">
        <v>2.9000000000000004</v>
      </c>
    </row>
    <row r="17" spans="1:7">
      <c r="A17" s="13">
        <v>19</v>
      </c>
      <c r="B17" s="17">
        <v>9.1135199999999994</v>
      </c>
      <c r="C17" s="13" t="s">
        <v>67</v>
      </c>
      <c r="D17" s="13" t="s">
        <v>23</v>
      </c>
      <c r="E17" s="13">
        <v>1</v>
      </c>
      <c r="F17" s="17">
        <v>3.25</v>
      </c>
      <c r="G17" s="17">
        <v>3.1749999999999998</v>
      </c>
    </row>
    <row r="18" spans="1:7">
      <c r="A18" s="13">
        <v>20</v>
      </c>
      <c r="B18" s="17">
        <v>10.820400000000001</v>
      </c>
      <c r="C18" s="13" t="s">
        <v>74</v>
      </c>
      <c r="D18" s="13" t="s">
        <v>23</v>
      </c>
      <c r="E18" s="13">
        <v>1</v>
      </c>
      <c r="F18" s="17">
        <v>2.65</v>
      </c>
      <c r="G18" s="17">
        <v>2.65</v>
      </c>
    </row>
    <row r="19" spans="1:7">
      <c r="A19" s="13">
        <v>26</v>
      </c>
      <c r="B19" s="17">
        <v>9.966960000000002</v>
      </c>
      <c r="C19" s="13" t="s">
        <v>70</v>
      </c>
      <c r="D19" s="13" t="s">
        <v>19</v>
      </c>
      <c r="E19" s="13">
        <v>1</v>
      </c>
      <c r="F19" s="17">
        <v>2.9</v>
      </c>
      <c r="G19" s="17">
        <v>2.9249999999999998</v>
      </c>
    </row>
    <row r="20" spans="1:7">
      <c r="A20" s="7">
        <v>29</v>
      </c>
      <c r="B20" s="15">
        <v>6.0045599999999997</v>
      </c>
      <c r="C20" s="7" t="s">
        <v>44</v>
      </c>
      <c r="D20" s="7" t="s">
        <v>20</v>
      </c>
      <c r="E20" s="7">
        <v>1</v>
      </c>
      <c r="F20" s="15">
        <v>2.5499999999999998</v>
      </c>
      <c r="G20" s="15">
        <v>2.5499999999999998</v>
      </c>
    </row>
    <row r="21" spans="1:7">
      <c r="A21" s="10">
        <v>37</v>
      </c>
      <c r="B21" s="16">
        <v>2.3469600000000002</v>
      </c>
      <c r="C21" s="10" t="s">
        <v>61</v>
      </c>
      <c r="D21" s="10" t="s">
        <v>23</v>
      </c>
      <c r="E21" s="10">
        <v>1</v>
      </c>
      <c r="F21" s="16">
        <v>2.2250000000000001</v>
      </c>
      <c r="G21" s="16">
        <v>2.1875</v>
      </c>
    </row>
    <row r="22" spans="1:7">
      <c r="A22" s="7">
        <v>39</v>
      </c>
      <c r="B22" s="15">
        <v>10.698480000000002</v>
      </c>
      <c r="C22" s="7" t="s">
        <v>35</v>
      </c>
      <c r="D22" s="7" t="s">
        <v>20</v>
      </c>
      <c r="E22" s="7">
        <v>1</v>
      </c>
      <c r="F22" s="15">
        <v>2.1749999999999998</v>
      </c>
      <c r="G22" s="15">
        <v>2.2124999999999999</v>
      </c>
    </row>
    <row r="23" spans="1:7">
      <c r="A23" s="7">
        <v>40</v>
      </c>
      <c r="B23" s="15">
        <v>16.459199999999999</v>
      </c>
      <c r="C23" s="7" t="s">
        <v>34</v>
      </c>
      <c r="D23" s="7" t="s">
        <v>20</v>
      </c>
      <c r="E23" s="7">
        <v>1</v>
      </c>
      <c r="F23" s="15">
        <v>2.1749999999999998</v>
      </c>
      <c r="G23" s="15">
        <v>2.1624999999999996</v>
      </c>
    </row>
    <row r="24" spans="1:7">
      <c r="A24" s="7">
        <v>41</v>
      </c>
      <c r="B24" s="15">
        <v>1.4630400000000001</v>
      </c>
      <c r="C24" s="7" t="s">
        <v>27</v>
      </c>
      <c r="D24" s="7" t="s">
        <v>23</v>
      </c>
      <c r="E24" s="7">
        <v>3</v>
      </c>
      <c r="F24" s="15">
        <v>1.55</v>
      </c>
      <c r="G24" s="15">
        <v>1.5</v>
      </c>
    </row>
    <row r="25" spans="1:7">
      <c r="A25" s="7">
        <v>42</v>
      </c>
      <c r="B25" s="15">
        <v>9.9364800000000013</v>
      </c>
      <c r="C25" s="7" t="s">
        <v>33</v>
      </c>
      <c r="D25" s="7" t="s">
        <v>20</v>
      </c>
      <c r="E25" s="7">
        <v>1</v>
      </c>
      <c r="F25" s="15">
        <v>2.25</v>
      </c>
      <c r="G25" s="15">
        <v>2.25</v>
      </c>
    </row>
    <row r="26" spans="1:7">
      <c r="A26" s="7">
        <v>43</v>
      </c>
      <c r="B26" s="15">
        <v>1.9202399999999999</v>
      </c>
      <c r="C26" s="7" t="s">
        <v>37</v>
      </c>
      <c r="D26" s="7" t="s">
        <v>20</v>
      </c>
      <c r="E26" s="7">
        <v>1</v>
      </c>
      <c r="F26" s="15">
        <v>1.95</v>
      </c>
      <c r="G26" s="15">
        <v>1.95</v>
      </c>
    </row>
    <row r="27" spans="1:7">
      <c r="A27" s="7">
        <v>44</v>
      </c>
      <c r="B27" s="15">
        <v>1.3716000000000002</v>
      </c>
      <c r="C27" s="7" t="s">
        <v>26</v>
      </c>
      <c r="D27" s="7" t="s">
        <v>19</v>
      </c>
      <c r="E27" s="7">
        <v>2</v>
      </c>
      <c r="F27" s="15">
        <v>1.45</v>
      </c>
      <c r="G27" s="15">
        <v>1.4624999999999999</v>
      </c>
    </row>
    <row r="28" spans="1:7">
      <c r="A28" s="7">
        <v>45</v>
      </c>
      <c r="B28" s="15">
        <v>1.8897600000000001</v>
      </c>
      <c r="C28" s="7" t="s">
        <v>30</v>
      </c>
      <c r="D28" s="7" t="s">
        <v>19</v>
      </c>
      <c r="E28" s="7">
        <v>4</v>
      </c>
      <c r="F28" s="15">
        <v>1.25</v>
      </c>
      <c r="G28" s="15">
        <v>1.25</v>
      </c>
    </row>
    <row r="29" spans="1:7">
      <c r="A29" s="7">
        <v>46</v>
      </c>
      <c r="B29" s="15">
        <v>1.5544799999999999</v>
      </c>
      <c r="C29" s="7" t="s">
        <v>24</v>
      </c>
      <c r="D29" s="7" t="s">
        <v>22</v>
      </c>
      <c r="E29" s="7">
        <v>2</v>
      </c>
      <c r="F29" s="15">
        <v>1.55</v>
      </c>
      <c r="G29" s="15">
        <v>1.4624999999999999</v>
      </c>
    </row>
    <row r="30" spans="1:7">
      <c r="A30" s="7">
        <v>47</v>
      </c>
      <c r="B30" s="15">
        <v>2.1335999999999999</v>
      </c>
      <c r="C30" s="7" t="s">
        <v>32</v>
      </c>
      <c r="D30" s="7" t="s">
        <v>20</v>
      </c>
      <c r="E30" s="7">
        <v>2</v>
      </c>
      <c r="F30" s="15">
        <v>1.95</v>
      </c>
      <c r="G30" s="15">
        <v>1.95</v>
      </c>
    </row>
    <row r="31" spans="1:7">
      <c r="A31" s="7">
        <v>48</v>
      </c>
      <c r="B31" s="15">
        <v>0.88392000000000004</v>
      </c>
      <c r="C31" s="7" t="s">
        <v>28</v>
      </c>
      <c r="D31" s="7" t="s">
        <v>19</v>
      </c>
      <c r="E31" s="7">
        <v>4</v>
      </c>
      <c r="F31" s="15">
        <v>1.65</v>
      </c>
      <c r="G31" s="15">
        <v>1.6375</v>
      </c>
    </row>
    <row r="32" spans="1:7">
      <c r="A32" s="7">
        <v>49</v>
      </c>
      <c r="B32" s="15">
        <v>1.0668</v>
      </c>
      <c r="C32" s="7" t="s">
        <v>31</v>
      </c>
      <c r="D32" s="7" t="s">
        <v>23</v>
      </c>
      <c r="E32" s="7">
        <v>4</v>
      </c>
      <c r="F32" s="15">
        <v>1.45</v>
      </c>
      <c r="G32" s="15">
        <v>1.4</v>
      </c>
    </row>
    <row r="33" spans="1:7">
      <c r="G33" s="19">
        <f>AVERAGE(G2:G32)</f>
        <v>2.1314516129032257</v>
      </c>
    </row>
    <row r="35" spans="1:7">
      <c r="A35" t="s">
        <v>81</v>
      </c>
      <c r="B35" t="s">
        <v>10</v>
      </c>
    </row>
    <row r="36" spans="1:7">
      <c r="A36" s="15">
        <v>1.8897600000000001</v>
      </c>
      <c r="B36" s="15">
        <v>1.25</v>
      </c>
    </row>
    <row r="37" spans="1:7">
      <c r="A37" s="14">
        <v>1.6764000000000001</v>
      </c>
      <c r="B37" s="14">
        <v>1.325</v>
      </c>
    </row>
    <row r="38" spans="1:7">
      <c r="A38" s="14">
        <v>1.7373600000000002</v>
      </c>
      <c r="B38" s="14">
        <v>1.3875000000000002</v>
      </c>
    </row>
    <row r="39" spans="1:7">
      <c r="A39" s="14">
        <v>1.524</v>
      </c>
      <c r="B39" s="14">
        <v>1.4</v>
      </c>
    </row>
    <row r="40" spans="1:7">
      <c r="A40" s="15">
        <v>1.0668</v>
      </c>
      <c r="B40" s="15">
        <v>1.4</v>
      </c>
    </row>
    <row r="41" spans="1:7">
      <c r="A41" s="15">
        <v>1.3716000000000002</v>
      </c>
      <c r="B41" s="15">
        <v>1.4624999999999999</v>
      </c>
    </row>
    <row r="42" spans="1:7">
      <c r="A42" s="15">
        <v>1.5544799999999999</v>
      </c>
      <c r="B42" s="15">
        <v>1.4624999999999999</v>
      </c>
    </row>
    <row r="43" spans="1:7">
      <c r="A43" s="15">
        <v>1.4630400000000001</v>
      </c>
      <c r="B43" s="15">
        <v>1.5</v>
      </c>
    </row>
    <row r="44" spans="1:7">
      <c r="A44" s="14">
        <v>1.3411200000000001</v>
      </c>
      <c r="B44" s="14">
        <v>1.55</v>
      </c>
    </row>
    <row r="45" spans="1:7">
      <c r="A45" s="15">
        <v>0.88392000000000004</v>
      </c>
      <c r="B45" s="15">
        <v>1.6375</v>
      </c>
    </row>
    <row r="46" spans="1:7">
      <c r="A46" s="14">
        <v>5.3035199999999998</v>
      </c>
      <c r="B46" s="14">
        <v>1.95</v>
      </c>
    </row>
    <row r="47" spans="1:7">
      <c r="A47" s="15">
        <v>1.9202399999999999</v>
      </c>
      <c r="B47" s="15">
        <v>1.95</v>
      </c>
    </row>
    <row r="48" spans="1:7">
      <c r="A48" s="15">
        <v>2.1335999999999999</v>
      </c>
      <c r="B48" s="15">
        <v>1.95</v>
      </c>
    </row>
    <row r="49" spans="1:2">
      <c r="A49" s="17">
        <v>2.1945600000000001</v>
      </c>
      <c r="B49" s="17">
        <v>2.0249999999999999</v>
      </c>
    </row>
    <row r="50" spans="1:2">
      <c r="A50" s="15">
        <v>2.1945600000000001</v>
      </c>
      <c r="B50" s="15">
        <v>2.0375000000000001</v>
      </c>
    </row>
    <row r="51" spans="1:2">
      <c r="A51" s="15">
        <v>16.459199999999999</v>
      </c>
      <c r="B51" s="15">
        <v>2.1624999999999996</v>
      </c>
    </row>
    <row r="52" spans="1:2">
      <c r="A52" s="16">
        <v>2.3469600000000002</v>
      </c>
      <c r="B52" s="16">
        <v>2.1875</v>
      </c>
    </row>
    <row r="53" spans="1:2">
      <c r="A53" s="15">
        <v>10.698480000000002</v>
      </c>
      <c r="B53" s="15">
        <v>2.2124999999999999</v>
      </c>
    </row>
    <row r="54" spans="1:2">
      <c r="A54" s="14">
        <v>8.6563199999999991</v>
      </c>
      <c r="B54" s="14">
        <v>2.2374999999999998</v>
      </c>
    </row>
    <row r="55" spans="1:2">
      <c r="A55" s="15">
        <v>9.9364800000000013</v>
      </c>
      <c r="B55" s="15">
        <v>2.25</v>
      </c>
    </row>
    <row r="56" spans="1:2">
      <c r="A56" s="14">
        <v>6.0045599999999997</v>
      </c>
      <c r="B56" s="14">
        <v>2.35</v>
      </c>
    </row>
    <row r="57" spans="1:2">
      <c r="A57" s="14">
        <v>4.2671999999999999</v>
      </c>
      <c r="B57" s="14">
        <v>2.4625000000000004</v>
      </c>
    </row>
    <row r="58" spans="1:2">
      <c r="A58" s="15">
        <v>9.9364800000000013</v>
      </c>
      <c r="B58" s="15">
        <v>2.4750000000000001</v>
      </c>
    </row>
    <row r="59" spans="1:2">
      <c r="A59" s="15">
        <v>6.0045599999999997</v>
      </c>
      <c r="B59" s="15">
        <v>2.5499999999999998</v>
      </c>
    </row>
    <row r="60" spans="1:2">
      <c r="A60" s="17">
        <v>10.820400000000001</v>
      </c>
      <c r="B60" s="17">
        <v>2.65</v>
      </c>
    </row>
    <row r="61" spans="1:2">
      <c r="A61" s="17">
        <v>7.4066400000000003</v>
      </c>
      <c r="B61" s="17">
        <v>2.9000000000000004</v>
      </c>
    </row>
    <row r="62" spans="1:2">
      <c r="A62" s="17">
        <v>9.966960000000002</v>
      </c>
      <c r="B62" s="17">
        <v>2.9249999999999998</v>
      </c>
    </row>
    <row r="63" spans="1:2">
      <c r="A63" s="17">
        <v>11.186160000000001</v>
      </c>
      <c r="B63" s="17">
        <v>3.05</v>
      </c>
    </row>
    <row r="64" spans="1:2">
      <c r="A64" s="17">
        <v>3.9319200000000003</v>
      </c>
      <c r="B64" s="17">
        <v>3.0999999999999996</v>
      </c>
    </row>
    <row r="65" spans="1:2">
      <c r="A65" s="17">
        <v>8.4124800000000004</v>
      </c>
      <c r="B65" s="17">
        <v>3.0999999999999996</v>
      </c>
    </row>
    <row r="66" spans="1:2">
      <c r="A66" s="17">
        <v>9.1135199999999994</v>
      </c>
      <c r="B66" s="17">
        <v>3.1749999999999998</v>
      </c>
    </row>
    <row r="70" spans="1:2">
      <c r="A70" t="s">
        <v>5</v>
      </c>
      <c r="B70" t="s">
        <v>10</v>
      </c>
    </row>
    <row r="71" spans="1:2">
      <c r="A71" s="7">
        <v>4</v>
      </c>
      <c r="B71" s="15">
        <v>1.25</v>
      </c>
    </row>
    <row r="72" spans="1:2">
      <c r="A72" s="3">
        <v>3</v>
      </c>
      <c r="B72" s="14">
        <v>1.325</v>
      </c>
    </row>
    <row r="73" spans="1:2">
      <c r="A73" s="3">
        <v>4</v>
      </c>
      <c r="B73" s="14">
        <v>1.3875000000000002</v>
      </c>
    </row>
    <row r="74" spans="1:2">
      <c r="A74" s="3">
        <v>3</v>
      </c>
      <c r="B74" s="14">
        <v>1.4</v>
      </c>
    </row>
    <row r="75" spans="1:2">
      <c r="A75" s="7">
        <v>4</v>
      </c>
      <c r="B75" s="15">
        <v>1.4</v>
      </c>
    </row>
    <row r="76" spans="1:2">
      <c r="A76" s="7">
        <v>2</v>
      </c>
      <c r="B76" s="15">
        <v>1.4624999999999999</v>
      </c>
    </row>
    <row r="77" spans="1:2">
      <c r="A77" s="7">
        <v>2</v>
      </c>
      <c r="B77" s="15">
        <v>1.4624999999999999</v>
      </c>
    </row>
    <row r="78" spans="1:2">
      <c r="A78" s="7">
        <v>3</v>
      </c>
      <c r="B78" s="15">
        <v>1.5</v>
      </c>
    </row>
    <row r="79" spans="1:2">
      <c r="A79" s="3">
        <v>2</v>
      </c>
      <c r="B79" s="14">
        <v>1.55</v>
      </c>
    </row>
    <row r="80" spans="1:2">
      <c r="A80" s="7">
        <v>4</v>
      </c>
      <c r="B80" s="15">
        <v>1.6375</v>
      </c>
    </row>
    <row r="81" spans="1:2">
      <c r="A81" s="3">
        <v>2</v>
      </c>
      <c r="B81" s="14">
        <v>1.95</v>
      </c>
    </row>
    <row r="82" spans="1:2">
      <c r="A82" s="7">
        <v>1</v>
      </c>
      <c r="B82" s="15">
        <v>1.95</v>
      </c>
    </row>
    <row r="83" spans="1:2">
      <c r="A83" s="7">
        <v>2</v>
      </c>
      <c r="B83" s="15">
        <v>1.95</v>
      </c>
    </row>
    <row r="84" spans="1:2">
      <c r="A84" s="13">
        <v>2</v>
      </c>
      <c r="B84" s="17">
        <v>2.0249999999999999</v>
      </c>
    </row>
    <row r="85" spans="1:2">
      <c r="A85" s="7">
        <v>1</v>
      </c>
      <c r="B85" s="15">
        <v>2.0375000000000001</v>
      </c>
    </row>
    <row r="86" spans="1:2">
      <c r="A86" s="7">
        <v>1</v>
      </c>
      <c r="B86" s="15">
        <v>2.1624999999999996</v>
      </c>
    </row>
    <row r="87" spans="1:2">
      <c r="A87" s="10">
        <v>1</v>
      </c>
      <c r="B87" s="16">
        <v>2.1875</v>
      </c>
    </row>
    <row r="88" spans="1:2">
      <c r="A88" s="7">
        <v>1</v>
      </c>
      <c r="B88" s="15">
        <v>2.2124999999999999</v>
      </c>
    </row>
    <row r="89" spans="1:2">
      <c r="A89" s="3">
        <v>1</v>
      </c>
      <c r="B89" s="14">
        <v>2.2374999999999998</v>
      </c>
    </row>
    <row r="90" spans="1:2">
      <c r="A90" s="7">
        <v>1</v>
      </c>
      <c r="B90" s="15">
        <v>2.25</v>
      </c>
    </row>
    <row r="91" spans="1:2">
      <c r="A91" s="3">
        <v>1</v>
      </c>
      <c r="B91" s="14">
        <v>2.35</v>
      </c>
    </row>
    <row r="92" spans="1:2">
      <c r="A92" s="3">
        <v>1</v>
      </c>
      <c r="B92" s="14">
        <v>2.4625000000000004</v>
      </c>
    </row>
    <row r="93" spans="1:2">
      <c r="A93" s="7">
        <v>1</v>
      </c>
      <c r="B93" s="15">
        <v>2.4750000000000001</v>
      </c>
    </row>
    <row r="94" spans="1:2">
      <c r="A94" s="7">
        <v>1</v>
      </c>
      <c r="B94" s="15">
        <v>2.5499999999999998</v>
      </c>
    </row>
    <row r="95" spans="1:2">
      <c r="A95" s="13">
        <v>1</v>
      </c>
      <c r="B95" s="17">
        <v>2.65</v>
      </c>
    </row>
    <row r="96" spans="1:2">
      <c r="A96" s="13">
        <v>1</v>
      </c>
      <c r="B96" s="17">
        <v>2.9000000000000004</v>
      </c>
    </row>
    <row r="97" spans="1:2">
      <c r="A97" s="13">
        <v>1</v>
      </c>
      <c r="B97" s="17">
        <v>2.9249999999999998</v>
      </c>
    </row>
    <row r="98" spans="1:2">
      <c r="A98" s="13">
        <v>1</v>
      </c>
      <c r="B98" s="17">
        <v>3.05</v>
      </c>
    </row>
    <row r="99" spans="1:2">
      <c r="A99" s="13">
        <v>1</v>
      </c>
      <c r="B99" s="17">
        <v>3.0999999999999996</v>
      </c>
    </row>
    <row r="100" spans="1:2">
      <c r="A100" s="13">
        <v>1</v>
      </c>
      <c r="B100" s="17">
        <v>3.0999999999999996</v>
      </c>
    </row>
    <row r="101" spans="1:2">
      <c r="A101" s="13">
        <v>1</v>
      </c>
      <c r="B101" s="17">
        <v>3.1749999999999998</v>
      </c>
    </row>
    <row r="105" spans="1:2">
      <c r="A105" t="s">
        <v>2</v>
      </c>
      <c r="B105" t="s">
        <v>10</v>
      </c>
    </row>
    <row r="106" spans="1:2">
      <c r="A106" s="3">
        <v>1</v>
      </c>
      <c r="B106" s="14">
        <v>1.3875000000000002</v>
      </c>
    </row>
    <row r="107" spans="1:2">
      <c r="A107" s="3">
        <v>2</v>
      </c>
      <c r="B107" s="14">
        <v>1.325</v>
      </c>
    </row>
    <row r="108" spans="1:2">
      <c r="A108" s="3">
        <v>3</v>
      </c>
      <c r="B108" s="14">
        <v>1.4</v>
      </c>
    </row>
    <row r="109" spans="1:2">
      <c r="A109" s="3">
        <v>4</v>
      </c>
      <c r="B109" s="14">
        <v>1.55</v>
      </c>
    </row>
    <row r="110" spans="1:2">
      <c r="A110" s="3">
        <v>6</v>
      </c>
      <c r="B110" s="14">
        <v>1.95</v>
      </c>
    </row>
    <row r="111" spans="1:2">
      <c r="A111" s="3">
        <v>7</v>
      </c>
      <c r="B111" s="14">
        <v>2.35</v>
      </c>
    </row>
    <row r="112" spans="1:2">
      <c r="A112" s="3">
        <v>8</v>
      </c>
      <c r="B112" s="14">
        <v>2.4625000000000004</v>
      </c>
    </row>
    <row r="113" spans="1:2">
      <c r="A113" s="3">
        <v>9</v>
      </c>
      <c r="B113" s="14">
        <v>2.2374999999999998</v>
      </c>
    </row>
    <row r="114" spans="1:2">
      <c r="A114" s="7">
        <v>10</v>
      </c>
      <c r="B114" s="15">
        <v>2.4750000000000001</v>
      </c>
    </row>
    <row r="115" spans="1:2">
      <c r="A115" s="7">
        <v>12</v>
      </c>
      <c r="B115" s="15">
        <v>2.0375000000000001</v>
      </c>
    </row>
    <row r="116" spans="1:2">
      <c r="A116" s="13">
        <v>13</v>
      </c>
      <c r="B116" s="17">
        <v>2.0249999999999999</v>
      </c>
    </row>
    <row r="117" spans="1:2">
      <c r="A117" s="13">
        <v>15</v>
      </c>
      <c r="B117" s="17">
        <v>3.0999999999999996</v>
      </c>
    </row>
    <row r="118" spans="1:2">
      <c r="A118" s="13">
        <v>16</v>
      </c>
      <c r="B118" s="17">
        <v>3.0999999999999996</v>
      </c>
    </row>
    <row r="119" spans="1:2">
      <c r="A119" s="13">
        <v>17</v>
      </c>
      <c r="B119" s="17">
        <v>3.05</v>
      </c>
    </row>
    <row r="120" spans="1:2">
      <c r="A120" s="13">
        <v>18</v>
      </c>
      <c r="B120" s="17">
        <v>2.9000000000000004</v>
      </c>
    </row>
    <row r="121" spans="1:2">
      <c r="A121" s="13">
        <v>19</v>
      </c>
      <c r="B121" s="17">
        <v>3.1749999999999998</v>
      </c>
    </row>
    <row r="122" spans="1:2">
      <c r="A122" s="13">
        <v>20</v>
      </c>
      <c r="B122" s="17">
        <v>2.65</v>
      </c>
    </row>
    <row r="123" spans="1:2">
      <c r="A123" s="13">
        <v>26</v>
      </c>
      <c r="B123" s="17">
        <v>2.9249999999999998</v>
      </c>
    </row>
    <row r="124" spans="1:2">
      <c r="A124" s="7">
        <v>29</v>
      </c>
      <c r="B124" s="15">
        <v>2.5499999999999998</v>
      </c>
    </row>
    <row r="125" spans="1:2">
      <c r="A125" s="10">
        <v>37</v>
      </c>
      <c r="B125" s="16">
        <v>2.1875</v>
      </c>
    </row>
    <row r="126" spans="1:2">
      <c r="A126" s="7">
        <v>39</v>
      </c>
      <c r="B126" s="15">
        <v>2.2124999999999999</v>
      </c>
    </row>
    <row r="127" spans="1:2">
      <c r="A127" s="7">
        <v>40</v>
      </c>
      <c r="B127" s="15">
        <v>2.1624999999999996</v>
      </c>
    </row>
    <row r="128" spans="1:2">
      <c r="A128" s="7">
        <v>41</v>
      </c>
      <c r="B128" s="15">
        <v>1.5</v>
      </c>
    </row>
    <row r="129" spans="1:2">
      <c r="A129" s="7">
        <v>42</v>
      </c>
      <c r="B129" s="15">
        <v>2.25</v>
      </c>
    </row>
    <row r="130" spans="1:2">
      <c r="A130" s="7">
        <v>43</v>
      </c>
      <c r="B130" s="15">
        <v>1.95</v>
      </c>
    </row>
    <row r="131" spans="1:2">
      <c r="A131" s="7">
        <v>44</v>
      </c>
      <c r="B131" s="15">
        <v>1.4624999999999999</v>
      </c>
    </row>
    <row r="132" spans="1:2">
      <c r="A132" s="7">
        <v>45</v>
      </c>
      <c r="B132" s="15">
        <v>1.25</v>
      </c>
    </row>
    <row r="133" spans="1:2">
      <c r="A133" s="7">
        <v>46</v>
      </c>
      <c r="B133" s="15">
        <v>1.4624999999999999</v>
      </c>
    </row>
    <row r="134" spans="1:2">
      <c r="A134" s="7">
        <v>47</v>
      </c>
      <c r="B134" s="15">
        <v>1.95</v>
      </c>
    </row>
    <row r="135" spans="1:2">
      <c r="A135" s="7">
        <v>48</v>
      </c>
      <c r="B135" s="15">
        <v>1.6375</v>
      </c>
    </row>
    <row r="136" spans="1:2">
      <c r="A136" s="7">
        <v>49</v>
      </c>
      <c r="B136" s="15">
        <v>1.4</v>
      </c>
    </row>
  </sheetData>
  <sortState ref="A2:G32">
    <sortCondition ref="A2:A32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ORIG sort by site#</vt:lpstr>
      <vt:lpstr>sort by site# (no blank OV)</vt:lpstr>
      <vt:lpstr>graph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Ruth Becker</dc:creator>
  <cp:lastModifiedBy>Anthony Serianni</cp:lastModifiedBy>
  <dcterms:created xsi:type="dcterms:W3CDTF">2013-07-09T17:15:30Z</dcterms:created>
  <dcterms:modified xsi:type="dcterms:W3CDTF">2013-09-19T13:01:04Z</dcterms:modified>
</cp:coreProperties>
</file>