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15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J64" i="1" l="1"/>
  <c r="AK64" i="1" s="1"/>
  <c r="AJ63" i="1"/>
  <c r="AK63" i="1" s="1"/>
  <c r="AJ62" i="1"/>
  <c r="AK62" i="1" s="1"/>
  <c r="AJ61" i="1"/>
  <c r="AK61" i="1" s="1"/>
  <c r="AJ60" i="1"/>
  <c r="AK60" i="1" s="1"/>
  <c r="AJ59" i="1"/>
  <c r="AK59" i="1" s="1"/>
  <c r="AJ58" i="1"/>
  <c r="AK58" i="1" s="1"/>
  <c r="AJ57" i="1"/>
  <c r="AK57" i="1" s="1"/>
  <c r="AJ56" i="1"/>
  <c r="AK56" i="1" s="1"/>
  <c r="AJ55" i="1"/>
  <c r="AK55" i="1" s="1"/>
  <c r="AJ54" i="1"/>
  <c r="AK54" i="1" s="1"/>
  <c r="AJ53" i="1"/>
  <c r="AK53" i="1" s="1"/>
  <c r="AJ52" i="1"/>
  <c r="AK52" i="1" s="1"/>
  <c r="AJ51" i="1"/>
  <c r="AK51" i="1" s="1"/>
  <c r="AJ50" i="1"/>
  <c r="AK50" i="1" s="1"/>
  <c r="AJ49" i="1"/>
  <c r="AK49" i="1" s="1"/>
  <c r="AJ48" i="1"/>
  <c r="AK48" i="1" s="1"/>
  <c r="AJ47" i="1"/>
  <c r="AK47" i="1" s="1"/>
  <c r="AJ46" i="1"/>
  <c r="AK46" i="1" s="1"/>
  <c r="AJ45" i="1"/>
  <c r="AK45" i="1" s="1"/>
  <c r="AJ44" i="1"/>
  <c r="AK44" i="1" s="1"/>
  <c r="AJ43" i="1"/>
  <c r="AK43" i="1" s="1"/>
  <c r="AJ42" i="1"/>
  <c r="AK42" i="1" s="1"/>
  <c r="AJ41" i="1"/>
  <c r="AK41" i="1" s="1"/>
  <c r="AJ40" i="1"/>
  <c r="AK40" i="1" s="1"/>
  <c r="AJ39" i="1"/>
  <c r="AK39" i="1" s="1"/>
  <c r="AJ38" i="1"/>
  <c r="AK38" i="1" s="1"/>
  <c r="AJ37" i="1"/>
  <c r="AK37" i="1" s="1"/>
  <c r="AJ36" i="1"/>
  <c r="AK36" i="1" s="1"/>
  <c r="AJ35" i="1"/>
  <c r="AK35" i="1" s="1"/>
  <c r="AJ34" i="1"/>
  <c r="AK34" i="1" s="1"/>
  <c r="AJ33" i="1"/>
  <c r="AK33" i="1" s="1"/>
  <c r="AJ32" i="1"/>
  <c r="AK32" i="1" s="1"/>
  <c r="AJ31" i="1"/>
  <c r="AK31" i="1" s="1"/>
  <c r="AJ30" i="1"/>
  <c r="AK30" i="1" s="1"/>
  <c r="AJ29" i="1"/>
  <c r="AK29" i="1" s="1"/>
  <c r="AJ28" i="1"/>
  <c r="AK28" i="1" s="1"/>
  <c r="AJ27" i="1"/>
  <c r="AK27" i="1" s="1"/>
  <c r="AJ26" i="1"/>
  <c r="AK26" i="1" s="1"/>
  <c r="AJ25" i="1"/>
  <c r="AK25" i="1" s="1"/>
  <c r="AJ24" i="1"/>
  <c r="AK24" i="1" s="1"/>
  <c r="AJ23" i="1"/>
  <c r="AK23" i="1" s="1"/>
  <c r="AJ22" i="1"/>
  <c r="AK22" i="1" s="1"/>
  <c r="AJ21" i="1"/>
  <c r="AK21" i="1" s="1"/>
  <c r="AJ20" i="1"/>
  <c r="AK20" i="1" s="1"/>
  <c r="AJ19" i="1"/>
  <c r="AK19" i="1" s="1"/>
  <c r="AJ18" i="1"/>
  <c r="AK18" i="1" s="1"/>
  <c r="AJ17" i="1"/>
  <c r="AK17" i="1" s="1"/>
  <c r="AJ16" i="1"/>
  <c r="AK16" i="1" s="1"/>
  <c r="AJ15" i="1"/>
  <c r="AK15" i="1" s="1"/>
  <c r="AJ14" i="1"/>
  <c r="AK14" i="1" s="1"/>
</calcChain>
</file>

<file path=xl/sharedStrings.xml><?xml version="1.0" encoding="utf-8"?>
<sst xmlns="http://schemas.openxmlformats.org/spreadsheetml/2006/main" count="168" uniqueCount="135">
  <si>
    <t xml:space="preserve">Country </t>
  </si>
  <si>
    <t xml:space="preserve">Angola </t>
  </si>
  <si>
    <t xml:space="preserve">Mozambique </t>
  </si>
  <si>
    <t xml:space="preserve">Guinea-Bissau </t>
  </si>
  <si>
    <t xml:space="preserve">United Kingdom </t>
  </si>
  <si>
    <t xml:space="preserve">Cambodia </t>
  </si>
  <si>
    <t xml:space="preserve">Sierra Leone </t>
  </si>
  <si>
    <t xml:space="preserve">Liberia </t>
  </si>
  <si>
    <t xml:space="preserve">Papua New Guinea </t>
  </si>
  <si>
    <t xml:space="preserve">Macedonia </t>
  </si>
  <si>
    <t xml:space="preserve">Lebanon </t>
  </si>
  <si>
    <t xml:space="preserve">Bosnia and Herzegovina </t>
  </si>
  <si>
    <t xml:space="preserve">Rwanda </t>
  </si>
  <si>
    <t xml:space="preserve">Mali </t>
  </si>
  <si>
    <t xml:space="preserve">Congo </t>
  </si>
  <si>
    <t xml:space="preserve">Senegal </t>
  </si>
  <si>
    <t xml:space="preserve">Sudan </t>
  </si>
  <si>
    <t xml:space="preserve">Guatemala </t>
  </si>
  <si>
    <t xml:space="preserve">India </t>
  </si>
  <si>
    <t xml:space="preserve">Bangladesh </t>
  </si>
  <si>
    <t xml:space="preserve">Philippines </t>
  </si>
  <si>
    <t xml:space="preserve">Croatia </t>
  </si>
  <si>
    <t xml:space="preserve">Tajikistan </t>
  </si>
  <si>
    <t xml:space="preserve">El Salvador </t>
  </si>
  <si>
    <t xml:space="preserve">Djibouti </t>
  </si>
  <si>
    <t xml:space="preserve">Côte d’Ivoire </t>
  </si>
  <si>
    <t xml:space="preserve">Nepal </t>
  </si>
  <si>
    <t xml:space="preserve">Timor-Leste (East Timor) </t>
  </si>
  <si>
    <t xml:space="preserve">South Africa </t>
  </si>
  <si>
    <t xml:space="preserve">Niger </t>
  </si>
  <si>
    <t xml:space="preserve">Burundi </t>
  </si>
  <si>
    <t>Indonesia</t>
  </si>
  <si>
    <t xml:space="preserve">Violence start date </t>
  </si>
  <si>
    <t xml:space="preserve">Main cease fire agreement </t>
  </si>
  <si>
    <t xml:space="preserve">Main accord date </t>
  </si>
  <si>
    <t xml:space="preserve">Months of violence </t>
  </si>
  <si>
    <t xml:space="preserve">Number of deaths </t>
  </si>
  <si>
    <t xml:space="preserve">10,000 - 20,000 </t>
  </si>
  <si>
    <t xml:space="preserve">5,500 (excludes geno... </t>
  </si>
  <si>
    <t xml:space="preserve">1.2 million </t>
  </si>
  <si>
    <t xml:space="preserve">Average deaths per year </t>
  </si>
  <si>
    <t xml:space="preserve">1111 - 2222 </t>
  </si>
  <si>
    <t xml:space="preserve">Population prior to conflict </t>
  </si>
  <si>
    <t xml:space="preserve">1,274,400 (1999) </t>
  </si>
  <si>
    <t xml:space="preserve">180,000 to 200,000 </t>
  </si>
  <si>
    <t xml:space="preserve">4.3 million </t>
  </si>
  <si>
    <t xml:space="preserve">22,414,322 (State o... </t>
  </si>
  <si>
    <t xml:space="preserve">22,170, 625 </t>
  </si>
  <si>
    <t xml:space="preserve">Roughly 6,000,000 </t>
  </si>
  <si>
    <t xml:space="preserve">Percent of deaths of population </t>
  </si>
  <si>
    <t xml:space="preserve">Between 5-11% </t>
  </si>
  <si>
    <t xml:space="preserve">Number of refugees </t>
  </si>
  <si>
    <t xml:space="preserve">60,262 (UNHCR) </t>
  </si>
  <si>
    <t xml:space="preserve">N/A </t>
  </si>
  <si>
    <t xml:space="preserve">600,000 to 900,000 </t>
  </si>
  <si>
    <t xml:space="preserve">About 900,000 </t>
  </si>
  <si>
    <t xml:space="preserve">693,632 (alsofrom th... </t>
  </si>
  <si>
    <t xml:space="preserve">500,000 to 1.5 million </t>
  </si>
  <si>
    <t xml:space="preserve">18,338 (as of 2005) </t>
  </si>
  <si>
    <t xml:space="preserve">33,618 -85,000 </t>
  </si>
  <si>
    <t xml:space="preserve">10,000-12,000 </t>
  </si>
  <si>
    <t xml:space="preserve">Between 1 and 1.5 mi... </t>
  </si>
  <si>
    <t xml:space="preserve">Number of internally displaced persons </t>
  </si>
  <si>
    <t xml:space="preserve">648,236 (UNHCR) </t>
  </si>
  <si>
    <t xml:space="preserve">About 1,290,000 </t>
  </si>
  <si>
    <t xml:space="preserve">3 Million </t>
  </si>
  <si>
    <t xml:space="preserve">4.1 million </t>
  </si>
  <si>
    <t xml:space="preserve">5,355,000 (alsofrom ... </t>
  </si>
  <si>
    <t xml:space="preserve">60,000 (estimate) </t>
  </si>
  <si>
    <t xml:space="preserve">Between 60,000 and 5... </t>
  </si>
  <si>
    <t xml:space="preserve">estimate unknown </t>
  </si>
  <si>
    <t xml:space="preserve">unable to determine ... </t>
  </si>
  <si>
    <t xml:space="preserve">Type of conflict </t>
  </si>
  <si>
    <t xml:space="preserve">Intrastate-Government </t>
  </si>
  <si>
    <t xml:space="preserve">Intrastate-Territory </t>
  </si>
  <si>
    <t xml:space="preserve">Intrastate - Government </t>
  </si>
  <si>
    <t xml:space="preserve">Intrastate- Government </t>
  </si>
  <si>
    <t xml:space="preserve">Intra State-Territorial </t>
  </si>
  <si>
    <t xml:space="preserve">Intrastate-Territorial </t>
  </si>
  <si>
    <t xml:space="preserve">Intrastate - Territory </t>
  </si>
  <si>
    <t>Intrastate - Territory</t>
  </si>
  <si>
    <t>Yes</t>
  </si>
  <si>
    <t>No</t>
  </si>
  <si>
    <t xml:space="preserve">Cease Fire </t>
  </si>
  <si>
    <t xml:space="preserve">Powersharing - Transitional Government </t>
  </si>
  <si>
    <t xml:space="preserve">Executive Branch Reform </t>
  </si>
  <si>
    <t xml:space="preserve">Legislative Branch Reform </t>
  </si>
  <si>
    <t xml:space="preserve">Constitutional Changes </t>
  </si>
  <si>
    <t xml:space="preserve">Inter-Ethnic State Relations </t>
  </si>
  <si>
    <t xml:space="preserve">Boundary Demarcation </t>
  </si>
  <si>
    <t xml:space="preserve">Electoral or Political Reform </t>
  </si>
  <si>
    <t xml:space="preserve">Territorial Powersharing </t>
  </si>
  <si>
    <t xml:space="preserve">Decentralization / Federalism </t>
  </si>
  <si>
    <t xml:space="preserve">Civilian Administration Reform </t>
  </si>
  <si>
    <t xml:space="preserve">Truth or Reconciliation Mechanism </t>
  </si>
  <si>
    <t xml:space="preserve">Dispute Resolution Committee </t>
  </si>
  <si>
    <t xml:space="preserve">Judiciary Reform </t>
  </si>
  <si>
    <t xml:space="preserve">Military Reform </t>
  </si>
  <si>
    <t xml:space="preserve">Police Reform </t>
  </si>
  <si>
    <t xml:space="preserve">Demobilization </t>
  </si>
  <si>
    <t xml:space="preserve">Disarmament </t>
  </si>
  <si>
    <t xml:space="preserve">Reintegration </t>
  </si>
  <si>
    <t xml:space="preserve">Prisoner Release </t>
  </si>
  <si>
    <t xml:space="preserve">Paramilitary Groups </t>
  </si>
  <si>
    <t xml:space="preserve">Human Rights </t>
  </si>
  <si>
    <t xml:space="preserve">Amnesty </t>
  </si>
  <si>
    <t xml:space="preserve">Refugees </t>
  </si>
  <si>
    <t xml:space="preserve">Internally Displaced Persons </t>
  </si>
  <si>
    <t xml:space="preserve">Indigenous Minority Rights </t>
  </si>
  <si>
    <t xml:space="preserve">Right of Self Determination </t>
  </si>
  <si>
    <t xml:space="preserve">Citizenship </t>
  </si>
  <si>
    <t xml:space="preserve">Women </t>
  </si>
  <si>
    <t xml:space="preserve">Children </t>
  </si>
  <si>
    <t xml:space="preserve">Education Reform </t>
  </si>
  <si>
    <t xml:space="preserve">Official Language and Symbol </t>
  </si>
  <si>
    <t xml:space="preserve">Cultural Protections </t>
  </si>
  <si>
    <t xml:space="preserve">Media </t>
  </si>
  <si>
    <t xml:space="preserve">Minority Rights </t>
  </si>
  <si>
    <t xml:space="preserve">Reparations </t>
  </si>
  <si>
    <t xml:space="preserve">Economic and Social Development </t>
  </si>
  <si>
    <t xml:space="preserve">Ratification Mechanism </t>
  </si>
  <si>
    <t xml:space="preserve">Donor Support </t>
  </si>
  <si>
    <t xml:space="preserve">Detailed Timeline For Implementation </t>
  </si>
  <si>
    <t xml:space="preserve">Natural Resource Usage </t>
  </si>
  <si>
    <t xml:space="preserve">Independence Referendum </t>
  </si>
  <si>
    <t xml:space="preserve">Affirmation of Adherence to Arms Embargo </t>
  </si>
  <si>
    <t xml:space="preserve">Provisions for Review of Agreement </t>
  </si>
  <si>
    <t xml:space="preserve">UN Transitional Authority </t>
  </si>
  <si>
    <t xml:space="preserve">UN, International, or Internal Verification </t>
  </si>
  <si>
    <t xml:space="preserve">International Arbitration Commission on Land </t>
  </si>
  <si>
    <t xml:space="preserve">Arbitration Commission to Address Damage and Loss </t>
  </si>
  <si>
    <t xml:space="preserve">UN Peacekeeping Force </t>
  </si>
  <si>
    <t xml:space="preserve">Regional Peacekeeping Force </t>
  </si>
  <si>
    <t xml:space="preserve">Withdrawal of Troops </t>
  </si>
  <si>
    <t>For definition and how each provision is coded see Peace Accords Matrix Website, https://peaceaccords.nd.edu/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</si>
</sst>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0" fillId="0" borderId="0" xfId="0" applyFill="1" applyAlignment="1">
      <alignment textRotation="90"/>
    </xf>
    <xf numFmtId="0" fontId="0" fillId="0" borderId="0" xfId="0" applyFill="1"/>
    <xf numFmtId="15" fontId="0" fillId="0" borderId="0" xfId="0" applyNumberFormat="1" applyFill="1"/>
    <xf numFmtId="3" fontId="0" fillId="0" borderId="0" xfId="0" applyNumberFormat="1" applyFill="1"/>
    <xf numFmtId="0" fontId="1" fillId="2" borderId="0" xfId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peaceaccords.nd.ed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64"/>
  <sheetViews>
    <sheetView tabSelected="1" workbookViewId="0">
      <pane xSplit="8" ySplit="12" topLeftCell="I13" activePane="bottomRight" state="frozen"/>
      <selection pane="topRight" activeCell="I1" sqref="I1"/>
      <selection pane="bottomLeft" activeCell="A12" sqref="A12"/>
      <selection pane="bottomRight" activeCell="H2" sqref="H2"/>
    </sheetView>
  </sheetViews>
  <sheetFormatPr defaultRowHeight="15" x14ac:dyDescent="0.25"/>
  <cols>
    <col min="1" max="1" width="37.5703125" style="2" customWidth="1"/>
    <col min="2" max="2" width="10.85546875" style="2" customWidth="1"/>
    <col min="3" max="3" width="10.140625" style="2" customWidth="1"/>
    <col min="4" max="4" width="11" style="2" customWidth="1"/>
    <col min="5" max="5" width="10.7109375" style="2" customWidth="1"/>
    <col min="6" max="6" width="9.140625" style="2"/>
    <col min="7" max="7" width="11.140625" style="2" customWidth="1"/>
    <col min="8" max="8" width="11" style="2" customWidth="1"/>
    <col min="9" max="9" width="10.42578125" style="2" customWidth="1"/>
    <col min="10" max="10" width="11.42578125" style="2" customWidth="1"/>
    <col min="11" max="11" width="10.7109375" style="2" customWidth="1"/>
    <col min="12" max="12" width="11.28515625" style="2" customWidth="1"/>
    <col min="13" max="13" width="11.85546875" style="2" customWidth="1"/>
    <col min="14" max="14" width="11.28515625" style="2" customWidth="1"/>
    <col min="15" max="15" width="9.140625" style="2"/>
    <col min="16" max="16" width="10.85546875" style="2" customWidth="1"/>
    <col min="17" max="17" width="10.7109375" style="2" customWidth="1"/>
    <col min="18" max="19" width="10.5703125" style="2" customWidth="1"/>
    <col min="20" max="20" width="11" style="2" customWidth="1"/>
    <col min="21" max="21" width="10.5703125" style="2" customWidth="1"/>
    <col min="22" max="23" width="11.140625" style="2" customWidth="1"/>
    <col min="24" max="24" width="10.7109375" style="2" customWidth="1"/>
    <col min="25" max="25" width="10.42578125" style="2" customWidth="1"/>
    <col min="26" max="26" width="11.140625" style="2" customWidth="1"/>
    <col min="27" max="27" width="10.7109375" style="2" customWidth="1"/>
    <col min="28" max="28" width="9.85546875" style="2" customWidth="1"/>
    <col min="29" max="29" width="10" style="2" customWidth="1"/>
    <col min="30" max="31" width="10.140625" style="2" customWidth="1"/>
    <col min="32" max="32" width="10.7109375" style="2" customWidth="1"/>
    <col min="33" max="33" width="10.140625" style="2" customWidth="1"/>
    <col min="34" max="34" width="10" style="2" customWidth="1"/>
    <col min="35" max="35" width="9.5703125" style="2" customWidth="1"/>
    <col min="36" max="16384" width="9.140625" style="2"/>
  </cols>
  <sheetData>
    <row r="1" spans="1:37" x14ac:dyDescent="0.25">
      <c r="A1" s="5" t="s">
        <v>134</v>
      </c>
      <c r="B1" s="5"/>
      <c r="C1" s="5"/>
      <c r="D1" s="5"/>
      <c r="E1" s="5"/>
      <c r="F1" s="5"/>
      <c r="G1" s="5"/>
    </row>
    <row r="2" spans="1:37" s="1" customFormat="1" ht="12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24</v>
      </c>
      <c r="AH2" s="1" t="s">
        <v>30</v>
      </c>
      <c r="AI2" s="1" t="s">
        <v>31</v>
      </c>
    </row>
    <row r="3" spans="1:37" x14ac:dyDescent="0.25">
      <c r="A3" s="2" t="s">
        <v>32</v>
      </c>
      <c r="B3" s="3">
        <v>36130</v>
      </c>
      <c r="C3" s="3">
        <v>28251</v>
      </c>
      <c r="D3" s="3">
        <v>35953</v>
      </c>
      <c r="E3" s="3">
        <v>25116</v>
      </c>
      <c r="F3" s="3">
        <v>24473</v>
      </c>
      <c r="G3" s="3">
        <v>35551</v>
      </c>
      <c r="H3" s="3">
        <v>33298</v>
      </c>
      <c r="I3" s="3">
        <v>36526</v>
      </c>
      <c r="J3" s="3">
        <v>32654</v>
      </c>
      <c r="K3" s="3">
        <v>36914</v>
      </c>
      <c r="L3" s="3">
        <v>27132</v>
      </c>
      <c r="M3" s="3">
        <v>33724</v>
      </c>
      <c r="N3" s="3">
        <v>33149</v>
      </c>
      <c r="O3" s="3">
        <v>33147</v>
      </c>
      <c r="P3" s="3">
        <v>27709</v>
      </c>
      <c r="Q3" s="3">
        <v>35582</v>
      </c>
      <c r="R3" s="3">
        <v>33116</v>
      </c>
      <c r="S3" s="3">
        <v>30452</v>
      </c>
      <c r="T3" s="3">
        <v>22233</v>
      </c>
      <c r="U3" s="3">
        <v>32568</v>
      </c>
      <c r="V3" s="3">
        <v>26359</v>
      </c>
      <c r="W3" s="3">
        <v>24915</v>
      </c>
      <c r="X3" s="3">
        <v>33451</v>
      </c>
      <c r="Y3" s="3">
        <v>33734</v>
      </c>
      <c r="Z3" s="3">
        <v>29190</v>
      </c>
      <c r="AA3" s="3">
        <v>35827</v>
      </c>
      <c r="AB3" s="3">
        <v>37518</v>
      </c>
      <c r="AC3" s="3">
        <v>35108</v>
      </c>
      <c r="AD3" s="3">
        <v>27616</v>
      </c>
      <c r="AE3" s="3">
        <v>21996</v>
      </c>
      <c r="AF3" s="3">
        <v>33988</v>
      </c>
      <c r="AG3" s="3">
        <v>33555</v>
      </c>
      <c r="AH3" s="3">
        <v>35974</v>
      </c>
      <c r="AI3" s="3">
        <v>28098</v>
      </c>
    </row>
    <row r="4" spans="1:37" x14ac:dyDescent="0.25">
      <c r="A4" s="2" t="s">
        <v>33</v>
      </c>
      <c r="B4" s="3">
        <v>37350</v>
      </c>
      <c r="C4" s="3">
        <v>33881</v>
      </c>
      <c r="D4" s="3">
        <v>36033</v>
      </c>
      <c r="E4" s="3">
        <v>35895</v>
      </c>
      <c r="F4" s="3">
        <v>33359</v>
      </c>
      <c r="G4" s="3">
        <v>36298</v>
      </c>
      <c r="H4" s="3">
        <v>35399</v>
      </c>
      <c r="I4" s="3">
        <v>37789</v>
      </c>
      <c r="J4" s="3">
        <v>35818</v>
      </c>
      <c r="K4" s="3">
        <v>37116</v>
      </c>
      <c r="M4" s="3">
        <v>34977</v>
      </c>
      <c r="N4" s="3">
        <v>33326</v>
      </c>
      <c r="O4" s="3">
        <v>33244</v>
      </c>
      <c r="P4" s="3">
        <v>34653</v>
      </c>
      <c r="Q4" s="3">
        <v>36480</v>
      </c>
      <c r="R4" s="3">
        <v>38351</v>
      </c>
      <c r="S4" s="3">
        <v>38352</v>
      </c>
      <c r="T4" s="3">
        <v>35403</v>
      </c>
      <c r="V4" s="3">
        <v>33827</v>
      </c>
      <c r="W4" s="3">
        <v>34280</v>
      </c>
      <c r="X4" s="3">
        <v>35015</v>
      </c>
      <c r="Y4" s="3">
        <v>35410</v>
      </c>
      <c r="Z4" s="3">
        <v>33603</v>
      </c>
      <c r="AA4" s="3">
        <v>36563</v>
      </c>
      <c r="AB4" s="3">
        <v>37907</v>
      </c>
      <c r="AC4" s="3">
        <v>38863</v>
      </c>
      <c r="AD4" s="3">
        <v>36285</v>
      </c>
      <c r="AE4" s="3">
        <v>33091</v>
      </c>
      <c r="AF4" s="3">
        <v>34616</v>
      </c>
      <c r="AG4" s="3">
        <v>34694</v>
      </c>
      <c r="AH4" s="3">
        <v>37941</v>
      </c>
      <c r="AI4" s="3">
        <v>37599</v>
      </c>
    </row>
    <row r="5" spans="1:37" x14ac:dyDescent="0.25">
      <c r="A5" s="2" t="s">
        <v>34</v>
      </c>
      <c r="B5" s="3">
        <v>37350</v>
      </c>
      <c r="C5" s="3">
        <v>33881</v>
      </c>
      <c r="D5" s="3">
        <v>36100</v>
      </c>
      <c r="E5" s="3">
        <v>35895</v>
      </c>
      <c r="F5" s="3">
        <v>33534</v>
      </c>
      <c r="G5" s="3">
        <v>36348</v>
      </c>
      <c r="H5" s="3">
        <v>35399</v>
      </c>
      <c r="I5" s="3">
        <v>37851</v>
      </c>
      <c r="J5" s="3">
        <v>37133</v>
      </c>
      <c r="K5" s="3">
        <v>37116</v>
      </c>
      <c r="L5" s="3">
        <v>32803</v>
      </c>
      <c r="M5" s="3">
        <v>35024</v>
      </c>
      <c r="N5" s="3">
        <v>34185</v>
      </c>
      <c r="O5" s="3">
        <v>33244</v>
      </c>
      <c r="P5" s="3">
        <v>34653</v>
      </c>
      <c r="Q5" s="3">
        <v>36523</v>
      </c>
      <c r="R5" s="3">
        <v>38351</v>
      </c>
      <c r="S5" s="3">
        <v>38361</v>
      </c>
      <c r="T5" s="3">
        <v>35428</v>
      </c>
      <c r="U5" s="3">
        <v>34020</v>
      </c>
      <c r="V5" s="3">
        <v>35766</v>
      </c>
      <c r="W5" s="3">
        <v>35310</v>
      </c>
      <c r="X5" s="3">
        <v>35015</v>
      </c>
      <c r="Y5" s="3">
        <v>35608</v>
      </c>
      <c r="Z5" s="3">
        <v>33619</v>
      </c>
      <c r="AA5" s="3">
        <v>37023</v>
      </c>
      <c r="AB5" s="3">
        <v>39145</v>
      </c>
      <c r="AC5" s="3">
        <v>39042</v>
      </c>
      <c r="AD5" s="3">
        <v>36285</v>
      </c>
      <c r="AE5" s="3">
        <v>34290</v>
      </c>
      <c r="AF5" s="3">
        <v>34804</v>
      </c>
      <c r="AG5" s="3">
        <v>34694</v>
      </c>
      <c r="AH5" s="3">
        <v>36766</v>
      </c>
      <c r="AI5" s="3">
        <v>38579</v>
      </c>
    </row>
    <row r="6" spans="1:37" x14ac:dyDescent="0.25">
      <c r="A6" s="2" t="s">
        <v>35</v>
      </c>
      <c r="B6" s="2">
        <v>41</v>
      </c>
      <c r="C6" s="2">
        <v>187</v>
      </c>
      <c r="D6" s="2">
        <v>11</v>
      </c>
      <c r="E6" s="2">
        <v>378</v>
      </c>
      <c r="F6" s="2">
        <v>383</v>
      </c>
      <c r="G6" s="2">
        <v>27</v>
      </c>
      <c r="H6" s="2">
        <v>69</v>
      </c>
      <c r="I6" s="2">
        <v>32</v>
      </c>
      <c r="J6" s="2">
        <v>107</v>
      </c>
      <c r="K6" s="2">
        <v>8</v>
      </c>
      <c r="L6" s="2">
        <v>186</v>
      </c>
      <c r="M6" s="2">
        <v>42</v>
      </c>
      <c r="N6" s="2">
        <v>34</v>
      </c>
      <c r="O6" s="2">
        <v>7</v>
      </c>
      <c r="P6" s="2">
        <v>240</v>
      </c>
      <c r="Q6" s="2">
        <v>31</v>
      </c>
      <c r="R6" s="2">
        <v>173</v>
      </c>
      <c r="S6" s="2">
        <v>260</v>
      </c>
      <c r="T6" s="2">
        <v>433</v>
      </c>
      <c r="U6" s="2">
        <v>48</v>
      </c>
      <c r="V6" s="2">
        <v>309</v>
      </c>
      <c r="W6" s="2">
        <v>307</v>
      </c>
      <c r="X6" s="2">
        <v>50</v>
      </c>
      <c r="Y6" s="2">
        <v>68</v>
      </c>
      <c r="Z6" s="2">
        <v>144</v>
      </c>
      <c r="AA6" s="2">
        <v>6</v>
      </c>
      <c r="AB6" s="2">
        <v>23</v>
      </c>
      <c r="AC6" s="2">
        <v>130</v>
      </c>
      <c r="AD6" s="2">
        <v>273</v>
      </c>
      <c r="AE6" s="2">
        <v>370</v>
      </c>
      <c r="AF6" s="2">
        <v>16</v>
      </c>
      <c r="AG6" s="2">
        <v>38</v>
      </c>
      <c r="AH6" s="2">
        <v>66</v>
      </c>
      <c r="AI6" s="2">
        <v>101</v>
      </c>
    </row>
    <row r="7" spans="1:37" x14ac:dyDescent="0.25">
      <c r="A7" s="2" t="s">
        <v>36</v>
      </c>
      <c r="B7" s="4">
        <v>25000</v>
      </c>
      <c r="C7" s="4">
        <v>1200550</v>
      </c>
      <c r="D7" s="2">
        <v>2000</v>
      </c>
      <c r="E7" s="2">
        <v>3526</v>
      </c>
      <c r="F7" s="4">
        <v>2313734</v>
      </c>
      <c r="G7" s="4">
        <v>10000</v>
      </c>
      <c r="H7" s="4">
        <v>20000</v>
      </c>
      <c r="I7" s="4">
        <v>4058</v>
      </c>
      <c r="J7" s="2" t="s">
        <v>37</v>
      </c>
      <c r="K7" s="2">
        <v>145</v>
      </c>
      <c r="L7" s="4">
        <v>144000</v>
      </c>
      <c r="M7" s="4">
        <v>107000</v>
      </c>
      <c r="N7" s="2" t="s">
        <v>38</v>
      </c>
      <c r="O7" s="2">
        <v>200</v>
      </c>
      <c r="P7" s="4">
        <v>650000</v>
      </c>
      <c r="Q7" s="4">
        <v>9616</v>
      </c>
      <c r="R7" s="4">
        <v>3000</v>
      </c>
      <c r="S7" s="2" t="s">
        <v>39</v>
      </c>
      <c r="T7" s="4">
        <v>200000</v>
      </c>
      <c r="U7" s="2">
        <v>600</v>
      </c>
      <c r="V7" s="4">
        <v>8500</v>
      </c>
      <c r="W7" s="4">
        <v>120000</v>
      </c>
      <c r="X7" s="4">
        <v>20000</v>
      </c>
      <c r="Y7" s="4">
        <v>50000</v>
      </c>
      <c r="Z7" s="4">
        <v>75000</v>
      </c>
      <c r="AA7" s="2">
        <v>25</v>
      </c>
      <c r="AB7" s="4">
        <v>2000</v>
      </c>
      <c r="AC7" s="4">
        <v>13347</v>
      </c>
      <c r="AD7" s="2">
        <v>131000</v>
      </c>
      <c r="AE7" s="4">
        <v>18997</v>
      </c>
      <c r="AF7" s="2">
        <v>125</v>
      </c>
      <c r="AG7" s="2">
        <v>1206</v>
      </c>
      <c r="AH7" s="4">
        <v>225000</v>
      </c>
      <c r="AI7" s="4">
        <v>15000</v>
      </c>
    </row>
    <row r="8" spans="1:37" x14ac:dyDescent="0.25">
      <c r="A8" s="2" t="s">
        <v>40</v>
      </c>
      <c r="B8" s="4">
        <v>7317</v>
      </c>
      <c r="C8" s="4">
        <v>77040</v>
      </c>
      <c r="D8" s="2">
        <v>1833</v>
      </c>
      <c r="E8" s="2">
        <v>110</v>
      </c>
      <c r="F8" s="4">
        <v>72492</v>
      </c>
      <c r="G8" s="4">
        <v>4445</v>
      </c>
      <c r="H8" s="4">
        <v>3478</v>
      </c>
      <c r="I8" s="4">
        <v>1521</v>
      </c>
      <c r="J8" s="2" t="s">
        <v>41</v>
      </c>
      <c r="K8" s="2">
        <v>97</v>
      </c>
      <c r="L8" s="2">
        <v>9290</v>
      </c>
      <c r="M8" s="4">
        <v>30571</v>
      </c>
      <c r="N8" s="2">
        <v>1941</v>
      </c>
      <c r="O8" s="2">
        <v>200</v>
      </c>
      <c r="P8" s="4">
        <v>32500</v>
      </c>
      <c r="Q8" s="4">
        <v>3722</v>
      </c>
      <c r="R8" s="2">
        <v>208</v>
      </c>
      <c r="S8" s="4">
        <v>55400</v>
      </c>
      <c r="T8" s="4">
        <v>5500</v>
      </c>
      <c r="U8" s="2">
        <v>150</v>
      </c>
      <c r="V8" s="2">
        <v>327</v>
      </c>
      <c r="W8" s="4">
        <v>4700</v>
      </c>
      <c r="X8" s="2">
        <v>4800</v>
      </c>
      <c r="Y8" s="4">
        <v>8823</v>
      </c>
      <c r="Z8" s="2">
        <v>6250</v>
      </c>
      <c r="AA8" s="2">
        <v>25</v>
      </c>
      <c r="AB8" s="4">
        <v>1043</v>
      </c>
      <c r="AC8" s="4">
        <v>1232</v>
      </c>
      <c r="AD8" s="2">
        <v>5758</v>
      </c>
      <c r="AE8" s="2">
        <v>625</v>
      </c>
      <c r="AF8" s="2">
        <v>94</v>
      </c>
      <c r="AG8" s="2">
        <v>381</v>
      </c>
      <c r="AH8" s="4">
        <v>40909</v>
      </c>
      <c r="AI8" s="2">
        <v>1782</v>
      </c>
    </row>
    <row r="9" spans="1:37" x14ac:dyDescent="0.25">
      <c r="A9" s="2" t="s">
        <v>42</v>
      </c>
      <c r="B9" s="4">
        <v>10593171</v>
      </c>
      <c r="C9" s="4">
        <v>11208506</v>
      </c>
      <c r="D9" s="2" t="s">
        <v>43</v>
      </c>
      <c r="E9" s="4">
        <v>1502000</v>
      </c>
      <c r="F9" s="4">
        <v>6390000</v>
      </c>
      <c r="G9" s="4">
        <v>4009756</v>
      </c>
      <c r="H9" s="4">
        <v>4096197</v>
      </c>
      <c r="I9" s="4">
        <v>2439389</v>
      </c>
      <c r="J9" s="2" t="s">
        <v>44</v>
      </c>
      <c r="K9" s="4">
        <v>2018347</v>
      </c>
      <c r="L9" s="4">
        <v>2737456</v>
      </c>
      <c r="M9" s="2" t="s">
        <v>45</v>
      </c>
      <c r="N9" s="4">
        <v>7177953</v>
      </c>
      <c r="O9" s="4">
        <v>8654639</v>
      </c>
      <c r="P9" s="4">
        <v>9803574</v>
      </c>
      <c r="Q9" s="4">
        <v>2890841</v>
      </c>
      <c r="R9" s="4">
        <v>7027320</v>
      </c>
      <c r="S9" s="4">
        <v>21460587</v>
      </c>
      <c r="T9" s="4">
        <v>6000000</v>
      </c>
      <c r="U9" s="2" t="s">
        <v>46</v>
      </c>
      <c r="V9" s="4">
        <v>508199</v>
      </c>
      <c r="W9" s="4">
        <v>10271932</v>
      </c>
      <c r="X9" s="4">
        <v>4510000</v>
      </c>
      <c r="Y9" s="4">
        <v>5519758</v>
      </c>
      <c r="Z9" s="4">
        <v>4584943</v>
      </c>
      <c r="AA9" s="4">
        <v>686407</v>
      </c>
      <c r="AB9" s="4">
        <v>16892864</v>
      </c>
      <c r="AC9" s="2" t="s">
        <v>47</v>
      </c>
      <c r="AD9" s="4">
        <v>672404</v>
      </c>
      <c r="AE9" s="4">
        <v>17949962</v>
      </c>
      <c r="AF9" s="4">
        <v>7969309</v>
      </c>
      <c r="AG9" s="4">
        <v>346311</v>
      </c>
      <c r="AH9" s="2" t="s">
        <v>48</v>
      </c>
      <c r="AI9" s="4">
        <v>2611271</v>
      </c>
    </row>
    <row r="10" spans="1:37" x14ac:dyDescent="0.25">
      <c r="A10" s="2" t="s">
        <v>49</v>
      </c>
      <c r="B10" s="2">
        <v>0.23599999999999999</v>
      </c>
      <c r="C10" s="2">
        <v>10.71</v>
      </c>
      <c r="D10" s="2">
        <v>0.16</v>
      </c>
      <c r="E10" s="2">
        <v>0.02</v>
      </c>
      <c r="F10" s="2">
        <v>36.21</v>
      </c>
      <c r="G10" s="2">
        <v>0.25</v>
      </c>
      <c r="H10" s="2">
        <v>0.49</v>
      </c>
      <c r="I10" s="2">
        <v>0.17</v>
      </c>
      <c r="J10" s="2" t="s">
        <v>50</v>
      </c>
      <c r="K10" s="2">
        <v>0</v>
      </c>
      <c r="L10" s="2">
        <v>5.26</v>
      </c>
      <c r="M10" s="2">
        <v>2.5</v>
      </c>
      <c r="N10" s="2">
        <v>7.66</v>
      </c>
      <c r="O10" s="2">
        <v>1E-3</v>
      </c>
      <c r="P10" s="2">
        <v>6.63</v>
      </c>
      <c r="Q10" s="2">
        <v>0.33</v>
      </c>
      <c r="R10" s="2">
        <v>0.30299999999999999</v>
      </c>
      <c r="S10" s="2">
        <v>5.59</v>
      </c>
      <c r="T10" s="2">
        <v>0.05</v>
      </c>
      <c r="U10" s="2">
        <v>0</v>
      </c>
      <c r="V10" s="2">
        <v>0.02</v>
      </c>
      <c r="W10" s="2">
        <v>1.17</v>
      </c>
      <c r="X10" s="2">
        <v>0.44</v>
      </c>
      <c r="Y10" s="2">
        <v>9.1000000000000004E-3</v>
      </c>
      <c r="Z10" s="2">
        <v>1.37</v>
      </c>
      <c r="AA10" s="2">
        <v>0</v>
      </c>
      <c r="AB10" s="2">
        <v>1.2E-2</v>
      </c>
      <c r="AC10" s="2">
        <v>0.06</v>
      </c>
      <c r="AD10" s="2">
        <v>19.5</v>
      </c>
      <c r="AE10" s="2">
        <v>0.11</v>
      </c>
      <c r="AF10" s="2">
        <v>3.0000000000000001E-3</v>
      </c>
      <c r="AG10" s="2">
        <v>0.35</v>
      </c>
      <c r="AH10" s="2">
        <v>0.05</v>
      </c>
      <c r="AI10" s="2">
        <v>0.56999999999999995</v>
      </c>
    </row>
    <row r="11" spans="1:37" x14ac:dyDescent="0.25">
      <c r="A11" s="2" t="s">
        <v>51</v>
      </c>
      <c r="B11" s="2" t="s">
        <v>52</v>
      </c>
      <c r="C11" s="4">
        <v>1700000</v>
      </c>
      <c r="D11" s="4">
        <v>10000</v>
      </c>
      <c r="E11" s="2" t="s">
        <v>53</v>
      </c>
      <c r="F11" s="4">
        <v>445000</v>
      </c>
      <c r="G11" s="4">
        <v>490061</v>
      </c>
      <c r="H11" s="4">
        <v>375104</v>
      </c>
      <c r="I11" s="4">
        <v>33977</v>
      </c>
      <c r="J11" s="4">
        <v>40000</v>
      </c>
      <c r="K11" s="4">
        <v>125000</v>
      </c>
      <c r="L11" s="2" t="s">
        <v>54</v>
      </c>
      <c r="M11" s="2" t="s">
        <v>55</v>
      </c>
      <c r="N11" s="4">
        <v>450462</v>
      </c>
      <c r="O11" s="4">
        <v>150000</v>
      </c>
      <c r="P11" s="4">
        <v>388000</v>
      </c>
      <c r="Q11" s="4">
        <v>39870</v>
      </c>
      <c r="R11" s="4">
        <v>19779</v>
      </c>
      <c r="S11" s="2" t="s">
        <v>56</v>
      </c>
      <c r="T11" s="2" t="s">
        <v>57</v>
      </c>
      <c r="U11" s="2" t="s">
        <v>53</v>
      </c>
      <c r="V11" s="4">
        <v>75000</v>
      </c>
      <c r="W11" s="4">
        <v>61314</v>
      </c>
      <c r="X11" s="4">
        <v>200000</v>
      </c>
      <c r="Y11" s="4">
        <v>300000</v>
      </c>
      <c r="Z11" s="4">
        <v>45000</v>
      </c>
      <c r="AA11" s="4">
        <v>3219</v>
      </c>
      <c r="AB11" s="2" t="s">
        <v>58</v>
      </c>
      <c r="AC11" s="2" t="s">
        <v>53</v>
      </c>
      <c r="AD11" s="2" t="s">
        <v>59</v>
      </c>
      <c r="AF11" s="2" t="s">
        <v>60</v>
      </c>
      <c r="AG11" s="4">
        <v>18096</v>
      </c>
      <c r="AH11" s="2" t="s">
        <v>61</v>
      </c>
      <c r="AI11" s="4">
        <v>19523</v>
      </c>
    </row>
    <row r="12" spans="1:37" x14ac:dyDescent="0.25">
      <c r="A12" s="2" t="s">
        <v>62</v>
      </c>
      <c r="B12" s="2" t="s">
        <v>63</v>
      </c>
      <c r="C12" s="4">
        <v>4000000</v>
      </c>
      <c r="D12" s="4">
        <v>400000</v>
      </c>
      <c r="E12" s="2" t="s">
        <v>53</v>
      </c>
      <c r="F12" s="4">
        <v>210000</v>
      </c>
      <c r="G12" s="4">
        <v>500000</v>
      </c>
      <c r="H12" s="4">
        <v>654600</v>
      </c>
      <c r="I12" s="4">
        <v>532000</v>
      </c>
      <c r="J12" s="4">
        <v>50000</v>
      </c>
      <c r="K12" s="4">
        <v>510000</v>
      </c>
      <c r="L12" s="4">
        <v>285000</v>
      </c>
      <c r="M12" s="2" t="s">
        <v>64</v>
      </c>
      <c r="N12" s="2" t="s">
        <v>65</v>
      </c>
      <c r="O12" s="4">
        <v>3000</v>
      </c>
      <c r="P12" s="2" t="s">
        <v>66</v>
      </c>
      <c r="Q12" s="4">
        <v>650000</v>
      </c>
      <c r="R12" s="4">
        <v>64000</v>
      </c>
      <c r="S12" s="2" t="s">
        <v>67</v>
      </c>
      <c r="U12" s="2" t="s">
        <v>68</v>
      </c>
      <c r="V12" s="2" t="s">
        <v>69</v>
      </c>
      <c r="W12" s="4">
        <v>1000000</v>
      </c>
      <c r="Y12" s="4">
        <v>700000</v>
      </c>
      <c r="Z12" s="4">
        <v>500000</v>
      </c>
      <c r="AA12" s="2" t="s">
        <v>70</v>
      </c>
      <c r="AB12" s="4">
        <v>800000</v>
      </c>
      <c r="AC12" s="4">
        <v>50356</v>
      </c>
      <c r="AD12" s="4">
        <v>60000</v>
      </c>
      <c r="AF12" s="2" t="s">
        <v>71</v>
      </c>
      <c r="AG12" s="2" t="s">
        <v>70</v>
      </c>
      <c r="AH12" s="4">
        <v>350000</v>
      </c>
      <c r="AI12" s="4">
        <v>570000</v>
      </c>
    </row>
    <row r="13" spans="1:37" x14ac:dyDescent="0.25">
      <c r="A13" s="2" t="s">
        <v>72</v>
      </c>
      <c r="B13" s="2" t="s">
        <v>73</v>
      </c>
      <c r="C13" s="2" t="s">
        <v>73</v>
      </c>
      <c r="D13" s="2" t="s">
        <v>73</v>
      </c>
      <c r="E13" s="2" t="s">
        <v>74</v>
      </c>
      <c r="F13" s="2" t="s">
        <v>75</v>
      </c>
      <c r="G13" s="2" t="s">
        <v>73</v>
      </c>
      <c r="H13" s="2" t="s">
        <v>73</v>
      </c>
      <c r="I13" s="2" t="s">
        <v>73</v>
      </c>
      <c r="J13" s="2" t="s">
        <v>74</v>
      </c>
      <c r="K13" s="2" t="s">
        <v>76</v>
      </c>
      <c r="L13" s="2" t="s">
        <v>73</v>
      </c>
      <c r="M13" s="2" t="s">
        <v>74</v>
      </c>
      <c r="N13" s="2" t="s">
        <v>73</v>
      </c>
      <c r="O13" s="2" t="s">
        <v>74</v>
      </c>
      <c r="P13" s="2" t="s">
        <v>73</v>
      </c>
      <c r="Q13" s="2" t="s">
        <v>73</v>
      </c>
      <c r="R13" s="2" t="s">
        <v>77</v>
      </c>
      <c r="S13" s="2" t="s">
        <v>74</v>
      </c>
      <c r="T13" s="2" t="s">
        <v>73</v>
      </c>
      <c r="U13" s="2" t="s">
        <v>78</v>
      </c>
      <c r="V13" s="2" t="s">
        <v>74</v>
      </c>
      <c r="W13" s="2" t="s">
        <v>79</v>
      </c>
      <c r="X13" s="2" t="s">
        <v>74</v>
      </c>
      <c r="Y13" s="2" t="s">
        <v>73</v>
      </c>
      <c r="Z13" s="2" t="s">
        <v>73</v>
      </c>
      <c r="AA13" s="2" t="s">
        <v>76</v>
      </c>
      <c r="AB13" s="2" t="s">
        <v>73</v>
      </c>
      <c r="AC13" s="2" t="s">
        <v>73</v>
      </c>
      <c r="AD13" s="2" t="s">
        <v>74</v>
      </c>
      <c r="AE13" s="2" t="s">
        <v>73</v>
      </c>
      <c r="AF13" s="2" t="s">
        <v>78</v>
      </c>
      <c r="AG13" s="2" t="s">
        <v>76</v>
      </c>
      <c r="AH13" s="2" t="s">
        <v>73</v>
      </c>
      <c r="AI13" s="2" t="s">
        <v>80</v>
      </c>
      <c r="AJ13" s="2" t="s">
        <v>81</v>
      </c>
      <c r="AK13" s="2" t="s">
        <v>82</v>
      </c>
    </row>
    <row r="14" spans="1:37" x14ac:dyDescent="0.25">
      <c r="A14" s="2" t="s">
        <v>83</v>
      </c>
      <c r="B14" s="2">
        <v>1</v>
      </c>
      <c r="C14" s="2">
        <v>1</v>
      </c>
      <c r="D14" s="2">
        <v>1</v>
      </c>
      <c r="E14" s="2">
        <v>1</v>
      </c>
      <c r="F14" s="2">
        <v>1</v>
      </c>
      <c r="G14" s="2">
        <v>1</v>
      </c>
      <c r="H14" s="2">
        <v>1</v>
      </c>
      <c r="I14" s="2">
        <v>1</v>
      </c>
      <c r="J14" s="2">
        <v>1</v>
      </c>
      <c r="K14" s="2">
        <v>1</v>
      </c>
      <c r="M14" s="2">
        <v>1</v>
      </c>
      <c r="N14" s="2">
        <v>1</v>
      </c>
      <c r="O14" s="2">
        <v>1</v>
      </c>
      <c r="P14" s="2">
        <v>1</v>
      </c>
      <c r="Q14" s="2">
        <v>1</v>
      </c>
      <c r="R14" s="2">
        <v>1</v>
      </c>
      <c r="S14" s="2">
        <v>1</v>
      </c>
      <c r="T14" s="2">
        <v>1</v>
      </c>
      <c r="W14" s="2">
        <v>1</v>
      </c>
      <c r="Y14" s="2">
        <v>1</v>
      </c>
      <c r="Z14" s="2">
        <v>1</v>
      </c>
      <c r="AA14" s="2">
        <v>1</v>
      </c>
      <c r="AB14" s="2">
        <v>1</v>
      </c>
      <c r="AC14" s="2">
        <v>1</v>
      </c>
      <c r="AE14" s="2">
        <v>1</v>
      </c>
      <c r="AF14" s="2">
        <v>1</v>
      </c>
      <c r="AG14" s="2">
        <v>1</v>
      </c>
      <c r="AH14" s="2">
        <v>1</v>
      </c>
      <c r="AI14" s="2">
        <v>1</v>
      </c>
      <c r="AJ14" s="2">
        <f t="shared" ref="AJ14:AJ64" si="0">SUM(B14:AI14)</f>
        <v>29</v>
      </c>
      <c r="AK14" s="2">
        <f>34-AJ14</f>
        <v>5</v>
      </c>
    </row>
    <row r="15" spans="1:37" x14ac:dyDescent="0.25">
      <c r="A15" s="2" t="s">
        <v>84</v>
      </c>
      <c r="B15" s="2">
        <v>1</v>
      </c>
      <c r="D15" s="2">
        <v>1</v>
      </c>
      <c r="E15" s="2">
        <v>1</v>
      </c>
      <c r="F15" s="2">
        <v>1</v>
      </c>
      <c r="G15" s="2">
        <v>1</v>
      </c>
      <c r="I15" s="2">
        <v>1</v>
      </c>
      <c r="L15" s="2">
        <v>1</v>
      </c>
      <c r="M15" s="2">
        <v>1</v>
      </c>
      <c r="N15" s="2">
        <v>1</v>
      </c>
      <c r="P15" s="2">
        <v>1</v>
      </c>
      <c r="S15" s="2">
        <v>1</v>
      </c>
      <c r="W15" s="2">
        <v>1</v>
      </c>
      <c r="Y15" s="2">
        <v>1</v>
      </c>
      <c r="AB15" s="2">
        <v>1</v>
      </c>
      <c r="AC15" s="2">
        <v>1</v>
      </c>
      <c r="AE15" s="2">
        <v>1</v>
      </c>
      <c r="AH15" s="2">
        <v>1</v>
      </c>
      <c r="AJ15" s="2">
        <f t="shared" si="0"/>
        <v>17</v>
      </c>
      <c r="AK15" s="2">
        <f t="shared" ref="AK15:AK64" si="1">34-AJ15</f>
        <v>17</v>
      </c>
    </row>
    <row r="16" spans="1:37" x14ac:dyDescent="0.25">
      <c r="A16" s="2" t="s">
        <v>85</v>
      </c>
      <c r="C16" s="2">
        <v>1</v>
      </c>
      <c r="J16" s="2">
        <v>1</v>
      </c>
      <c r="L16" s="2">
        <v>1</v>
      </c>
      <c r="M16" s="2">
        <v>1</v>
      </c>
      <c r="N16" s="2">
        <v>1</v>
      </c>
      <c r="S16" s="2">
        <v>1</v>
      </c>
      <c r="T16" s="2">
        <v>1</v>
      </c>
      <c r="W16" s="2">
        <v>1</v>
      </c>
      <c r="Y16" s="2">
        <v>1</v>
      </c>
      <c r="AC16" s="2">
        <v>1</v>
      </c>
      <c r="AE16" s="2">
        <v>1</v>
      </c>
      <c r="AH16" s="2">
        <v>1</v>
      </c>
      <c r="AJ16" s="2">
        <f t="shared" si="0"/>
        <v>12</v>
      </c>
      <c r="AK16" s="2">
        <f t="shared" si="1"/>
        <v>22</v>
      </c>
    </row>
    <row r="17" spans="1:37" x14ac:dyDescent="0.25">
      <c r="A17" s="2" t="s">
        <v>86</v>
      </c>
      <c r="K17" s="2">
        <v>1</v>
      </c>
      <c r="L17" s="2">
        <v>1</v>
      </c>
      <c r="M17" s="2">
        <v>1</v>
      </c>
      <c r="N17" s="2">
        <v>1</v>
      </c>
      <c r="O17" s="2">
        <v>1</v>
      </c>
      <c r="S17" s="2">
        <v>1</v>
      </c>
      <c r="T17" s="2">
        <v>1</v>
      </c>
      <c r="W17" s="2">
        <v>1</v>
      </c>
      <c r="AC17" s="2">
        <v>1</v>
      </c>
      <c r="AE17" s="2">
        <v>1</v>
      </c>
      <c r="AJ17" s="2">
        <f t="shared" si="0"/>
        <v>10</v>
      </c>
      <c r="AK17" s="2">
        <f t="shared" si="1"/>
        <v>24</v>
      </c>
    </row>
    <row r="18" spans="1:37" x14ac:dyDescent="0.25">
      <c r="A18" s="2" t="s">
        <v>87</v>
      </c>
      <c r="C18" s="2">
        <v>1</v>
      </c>
      <c r="E18" s="2">
        <v>1</v>
      </c>
      <c r="F18" s="2">
        <v>1</v>
      </c>
      <c r="G18" s="2">
        <v>1</v>
      </c>
      <c r="I18" s="2">
        <v>1</v>
      </c>
      <c r="J18" s="2">
        <v>1</v>
      </c>
      <c r="K18" s="2">
        <v>1</v>
      </c>
      <c r="M18" s="2">
        <v>1</v>
      </c>
      <c r="N18" s="2">
        <v>1</v>
      </c>
      <c r="Q18" s="2">
        <v>1</v>
      </c>
      <c r="S18" s="2">
        <v>1</v>
      </c>
      <c r="T18" s="2">
        <v>1</v>
      </c>
      <c r="W18" s="2">
        <v>1</v>
      </c>
      <c r="Y18" s="2">
        <v>1</v>
      </c>
      <c r="Z18" s="2">
        <v>1</v>
      </c>
      <c r="AC18" s="2">
        <v>1</v>
      </c>
      <c r="AD18" s="2">
        <v>1</v>
      </c>
      <c r="AE18" s="2">
        <v>1</v>
      </c>
      <c r="AH18" s="2">
        <v>1</v>
      </c>
      <c r="AJ18" s="2">
        <f t="shared" si="0"/>
        <v>19</v>
      </c>
      <c r="AK18" s="2">
        <f t="shared" si="1"/>
        <v>15</v>
      </c>
    </row>
    <row r="19" spans="1:37" x14ac:dyDescent="0.25">
      <c r="A19" s="2" t="s">
        <v>88</v>
      </c>
      <c r="E19" s="2">
        <v>1</v>
      </c>
      <c r="M19" s="2">
        <v>1</v>
      </c>
      <c r="N19" s="2">
        <v>1</v>
      </c>
      <c r="S19" s="2">
        <v>1</v>
      </c>
      <c r="T19" s="2">
        <v>1</v>
      </c>
      <c r="W19" s="2">
        <v>1</v>
      </c>
      <c r="X19" s="2">
        <v>1</v>
      </c>
      <c r="AC19" s="2">
        <v>1</v>
      </c>
      <c r="AJ19" s="2">
        <f t="shared" si="0"/>
        <v>8</v>
      </c>
      <c r="AK19" s="2">
        <f t="shared" si="1"/>
        <v>26</v>
      </c>
    </row>
    <row r="20" spans="1:37" x14ac:dyDescent="0.25">
      <c r="A20" s="2" t="s">
        <v>89</v>
      </c>
      <c r="J20" s="2">
        <v>1</v>
      </c>
      <c r="K20" s="2">
        <v>1</v>
      </c>
      <c r="M20" s="2">
        <v>1</v>
      </c>
      <c r="S20" s="2">
        <v>1</v>
      </c>
      <c r="U20" s="2">
        <v>1</v>
      </c>
      <c r="W20" s="2">
        <v>1</v>
      </c>
      <c r="AI20" s="2">
        <v>1</v>
      </c>
      <c r="AJ20" s="2">
        <f t="shared" si="0"/>
        <v>7</v>
      </c>
      <c r="AK20" s="2">
        <f t="shared" si="1"/>
        <v>27</v>
      </c>
    </row>
    <row r="21" spans="1:37" x14ac:dyDescent="0.25">
      <c r="A21" s="2" t="s">
        <v>90</v>
      </c>
      <c r="B21" s="2">
        <v>1</v>
      </c>
      <c r="C21" s="2">
        <v>1</v>
      </c>
      <c r="E21" s="2">
        <v>1</v>
      </c>
      <c r="F21" s="2">
        <v>1</v>
      </c>
      <c r="G21" s="2">
        <v>1</v>
      </c>
      <c r="H21" s="2">
        <v>1</v>
      </c>
      <c r="I21" s="2">
        <v>1</v>
      </c>
      <c r="J21" s="2">
        <v>1</v>
      </c>
      <c r="K21" s="2">
        <v>1</v>
      </c>
      <c r="L21" s="2">
        <v>1</v>
      </c>
      <c r="M21" s="2">
        <v>1</v>
      </c>
      <c r="N21" s="2">
        <v>1</v>
      </c>
      <c r="P21" s="2">
        <v>1</v>
      </c>
      <c r="Q21" s="2">
        <v>1</v>
      </c>
      <c r="S21" s="2">
        <v>1</v>
      </c>
      <c r="T21" s="2">
        <v>1</v>
      </c>
      <c r="V21" s="2">
        <v>1</v>
      </c>
      <c r="Y21" s="2">
        <v>1</v>
      </c>
      <c r="Z21" s="2">
        <v>1</v>
      </c>
      <c r="AA21" s="2">
        <v>1</v>
      </c>
      <c r="AB21" s="2">
        <v>1</v>
      </c>
      <c r="AC21" s="2">
        <v>1</v>
      </c>
      <c r="AE21" s="2">
        <v>1</v>
      </c>
      <c r="AG21" s="2">
        <v>1</v>
      </c>
      <c r="AH21" s="2">
        <v>1</v>
      </c>
      <c r="AI21" s="2">
        <v>1</v>
      </c>
      <c r="AJ21" s="2">
        <f t="shared" si="0"/>
        <v>26</v>
      </c>
      <c r="AK21" s="2">
        <f t="shared" si="1"/>
        <v>8</v>
      </c>
    </row>
    <row r="22" spans="1:37" x14ac:dyDescent="0.25">
      <c r="A22" s="2" t="s">
        <v>91</v>
      </c>
      <c r="C22" s="2">
        <v>1</v>
      </c>
      <c r="M22" s="2">
        <v>1</v>
      </c>
      <c r="S22" s="2">
        <v>1</v>
      </c>
      <c r="AJ22" s="2">
        <f t="shared" si="0"/>
        <v>3</v>
      </c>
      <c r="AK22" s="2">
        <f t="shared" si="1"/>
        <v>31</v>
      </c>
    </row>
    <row r="23" spans="1:37" x14ac:dyDescent="0.25">
      <c r="A23" s="2" t="s">
        <v>92</v>
      </c>
      <c r="B23" s="2">
        <v>1</v>
      </c>
      <c r="E23" s="2">
        <v>1</v>
      </c>
      <c r="I23" s="2">
        <v>1</v>
      </c>
      <c r="J23" s="2">
        <v>1</v>
      </c>
      <c r="K23" s="2">
        <v>1</v>
      </c>
      <c r="L23" s="2">
        <v>1</v>
      </c>
      <c r="M23" s="2">
        <v>1</v>
      </c>
      <c r="O23" s="2">
        <v>1</v>
      </c>
      <c r="P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1</v>
      </c>
      <c r="AA23" s="2">
        <v>1</v>
      </c>
      <c r="AC23" s="2">
        <v>1</v>
      </c>
      <c r="AE23" s="2">
        <v>1</v>
      </c>
      <c r="AF23" s="2">
        <v>1</v>
      </c>
      <c r="AG23" s="2">
        <v>1</v>
      </c>
      <c r="AI23" s="2">
        <v>1</v>
      </c>
      <c r="AJ23" s="2">
        <f t="shared" si="0"/>
        <v>20</v>
      </c>
      <c r="AK23" s="2">
        <f t="shared" si="1"/>
        <v>14</v>
      </c>
    </row>
    <row r="24" spans="1:37" x14ac:dyDescent="0.25">
      <c r="A24" s="2" t="s">
        <v>93</v>
      </c>
      <c r="B24" s="2">
        <v>1</v>
      </c>
      <c r="H24" s="2">
        <v>1</v>
      </c>
      <c r="I24" s="2">
        <v>1</v>
      </c>
      <c r="J24" s="2">
        <v>1</v>
      </c>
      <c r="K24" s="2">
        <v>1</v>
      </c>
      <c r="L24" s="2">
        <v>1</v>
      </c>
      <c r="N24" s="2">
        <v>1</v>
      </c>
      <c r="O24" s="2">
        <v>1</v>
      </c>
      <c r="P24" s="2">
        <v>1</v>
      </c>
      <c r="Q24" s="2">
        <v>1</v>
      </c>
      <c r="S24" s="2">
        <v>1</v>
      </c>
      <c r="T24" s="2">
        <v>1</v>
      </c>
      <c r="U24" s="2">
        <v>1</v>
      </c>
      <c r="W24" s="2">
        <v>1</v>
      </c>
      <c r="Z24" s="2">
        <v>1</v>
      </c>
      <c r="AA24" s="2">
        <v>1</v>
      </c>
      <c r="AB24" s="2">
        <v>1</v>
      </c>
      <c r="AH24" s="2">
        <v>1</v>
      </c>
      <c r="AJ24" s="2">
        <f t="shared" si="0"/>
        <v>18</v>
      </c>
      <c r="AK24" s="2">
        <f t="shared" si="1"/>
        <v>16</v>
      </c>
    </row>
    <row r="25" spans="1:37" x14ac:dyDescent="0.25">
      <c r="A25" s="2" t="s">
        <v>94</v>
      </c>
      <c r="G25" s="2">
        <v>1</v>
      </c>
      <c r="H25" s="2">
        <v>1</v>
      </c>
      <c r="I25" s="2">
        <v>1</v>
      </c>
      <c r="N25" s="2">
        <v>1</v>
      </c>
      <c r="O25" s="2">
        <v>1</v>
      </c>
      <c r="S25" s="2">
        <v>1</v>
      </c>
      <c r="T25" s="2">
        <v>1</v>
      </c>
      <c r="Z25" s="2">
        <v>1</v>
      </c>
      <c r="AC25" s="2">
        <v>1</v>
      </c>
      <c r="AE25" s="2">
        <v>1</v>
      </c>
      <c r="AH25" s="2">
        <v>1</v>
      </c>
      <c r="AI25" s="2">
        <v>1</v>
      </c>
      <c r="AJ25" s="2">
        <f t="shared" si="0"/>
        <v>12</v>
      </c>
      <c r="AK25" s="2">
        <f t="shared" si="1"/>
        <v>22</v>
      </c>
    </row>
    <row r="26" spans="1:37" x14ac:dyDescent="0.25">
      <c r="A26" s="2" t="s">
        <v>95</v>
      </c>
      <c r="B26" s="2">
        <v>1</v>
      </c>
      <c r="C26" s="2">
        <v>1</v>
      </c>
      <c r="E26" s="2">
        <v>1</v>
      </c>
      <c r="G26" s="2">
        <v>1</v>
      </c>
      <c r="H26" s="2">
        <v>1</v>
      </c>
      <c r="I26" s="2">
        <v>1</v>
      </c>
      <c r="J26" s="2">
        <v>1</v>
      </c>
      <c r="L26" s="2">
        <v>1</v>
      </c>
      <c r="M26" s="2">
        <v>1</v>
      </c>
      <c r="O26" s="2">
        <v>1</v>
      </c>
      <c r="S26" s="2">
        <v>1</v>
      </c>
      <c r="Y26" s="2">
        <v>1</v>
      </c>
      <c r="Z26" s="2">
        <v>1</v>
      </c>
      <c r="AB26" s="2">
        <v>1</v>
      </c>
      <c r="AC26" s="2">
        <v>1</v>
      </c>
      <c r="AE26" s="2">
        <v>1</v>
      </c>
      <c r="AF26" s="2">
        <v>1</v>
      </c>
      <c r="AH26" s="2">
        <v>1</v>
      </c>
      <c r="AI26" s="2">
        <v>1</v>
      </c>
      <c r="AJ26" s="2">
        <f t="shared" si="0"/>
        <v>19</v>
      </c>
      <c r="AK26" s="2">
        <f t="shared" si="1"/>
        <v>15</v>
      </c>
    </row>
    <row r="27" spans="1:37" x14ac:dyDescent="0.25">
      <c r="A27" s="2" t="s">
        <v>96</v>
      </c>
      <c r="E27" s="2">
        <v>1</v>
      </c>
      <c r="F27" s="2">
        <v>1</v>
      </c>
      <c r="H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S27" s="2">
        <v>1</v>
      </c>
      <c r="T27" s="2">
        <v>1</v>
      </c>
      <c r="U27" s="2">
        <v>1</v>
      </c>
      <c r="W27" s="2">
        <v>1</v>
      </c>
      <c r="Y27" s="2">
        <v>1</v>
      </c>
      <c r="Z27" s="2">
        <v>1</v>
      </c>
      <c r="AE27" s="2">
        <v>1</v>
      </c>
      <c r="AH27" s="2">
        <v>1</v>
      </c>
      <c r="AI27" s="2">
        <v>1</v>
      </c>
      <c r="AJ27" s="2">
        <f t="shared" si="0"/>
        <v>17</v>
      </c>
      <c r="AK27" s="2">
        <f t="shared" si="1"/>
        <v>17</v>
      </c>
    </row>
    <row r="28" spans="1:37" x14ac:dyDescent="0.25">
      <c r="A28" s="2" t="s">
        <v>97</v>
      </c>
      <c r="B28" s="2">
        <v>1</v>
      </c>
      <c r="C28" s="2">
        <v>1</v>
      </c>
      <c r="F28" s="2">
        <v>1</v>
      </c>
      <c r="G28" s="2">
        <v>1</v>
      </c>
      <c r="H28" s="2">
        <v>1</v>
      </c>
      <c r="I28" s="2">
        <v>1</v>
      </c>
      <c r="K28" s="2">
        <v>1</v>
      </c>
      <c r="L28" s="2">
        <v>1</v>
      </c>
      <c r="N28" s="2">
        <v>1</v>
      </c>
      <c r="O28" s="2">
        <v>1</v>
      </c>
      <c r="P28" s="2">
        <v>1</v>
      </c>
      <c r="Q28" s="2">
        <v>1</v>
      </c>
      <c r="S28" s="2">
        <v>1</v>
      </c>
      <c r="T28" s="2">
        <v>1</v>
      </c>
      <c r="U28" s="2">
        <v>1</v>
      </c>
      <c r="W28" s="2">
        <v>1</v>
      </c>
      <c r="Y28" s="2">
        <v>1</v>
      </c>
      <c r="Z28" s="2">
        <v>1</v>
      </c>
      <c r="AA28" s="2">
        <v>1</v>
      </c>
      <c r="AB28" s="2">
        <v>1</v>
      </c>
      <c r="AC28" s="2">
        <v>1</v>
      </c>
      <c r="AE28" s="2">
        <v>1</v>
      </c>
      <c r="AF28" s="2">
        <v>1</v>
      </c>
      <c r="AG28" s="2">
        <v>1</v>
      </c>
      <c r="AH28" s="2">
        <v>1</v>
      </c>
      <c r="AI28" s="2">
        <v>1</v>
      </c>
      <c r="AJ28" s="2">
        <f t="shared" si="0"/>
        <v>26</v>
      </c>
      <c r="AK28" s="2">
        <f t="shared" si="1"/>
        <v>8</v>
      </c>
    </row>
    <row r="29" spans="1:37" x14ac:dyDescent="0.25">
      <c r="A29" s="2" t="s">
        <v>98</v>
      </c>
      <c r="B29" s="2">
        <v>1</v>
      </c>
      <c r="C29" s="2">
        <v>1</v>
      </c>
      <c r="E29" s="2">
        <v>1</v>
      </c>
      <c r="H29" s="2">
        <v>1</v>
      </c>
      <c r="I29" s="2">
        <v>1</v>
      </c>
      <c r="J29" s="2">
        <v>1</v>
      </c>
      <c r="K29" s="2">
        <v>1</v>
      </c>
      <c r="N29" s="2">
        <v>1</v>
      </c>
      <c r="O29" s="2">
        <v>1</v>
      </c>
      <c r="P29" s="2">
        <v>1</v>
      </c>
      <c r="Q29" s="2">
        <v>1</v>
      </c>
      <c r="S29" s="2">
        <v>1</v>
      </c>
      <c r="T29" s="2">
        <v>1</v>
      </c>
      <c r="U29" s="2">
        <v>1</v>
      </c>
      <c r="V29" s="2">
        <v>1</v>
      </c>
      <c r="W29" s="2">
        <v>1</v>
      </c>
      <c r="X29" s="2">
        <v>1</v>
      </c>
      <c r="Y29" s="2">
        <v>1</v>
      </c>
      <c r="Z29" s="2">
        <v>1</v>
      </c>
      <c r="AB29" s="2">
        <v>1</v>
      </c>
      <c r="AD29" s="2">
        <v>1</v>
      </c>
      <c r="AE29" s="2">
        <v>1</v>
      </c>
      <c r="AH29" s="2">
        <v>1</v>
      </c>
      <c r="AI29" s="2">
        <v>1</v>
      </c>
      <c r="AJ29" s="2">
        <f t="shared" si="0"/>
        <v>24</v>
      </c>
      <c r="AK29" s="2">
        <f t="shared" si="1"/>
        <v>10</v>
      </c>
    </row>
    <row r="30" spans="1:37" x14ac:dyDescent="0.25">
      <c r="A30" s="2" t="s">
        <v>99</v>
      </c>
      <c r="B30" s="2">
        <v>1</v>
      </c>
      <c r="C30" s="2">
        <v>1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N30" s="2">
        <v>1</v>
      </c>
      <c r="O30" s="2">
        <v>1</v>
      </c>
      <c r="P30" s="2">
        <v>1</v>
      </c>
      <c r="Q30" s="2">
        <v>1</v>
      </c>
      <c r="R30" s="2">
        <v>1</v>
      </c>
      <c r="S30" s="2">
        <v>1</v>
      </c>
      <c r="T30" s="2">
        <v>1</v>
      </c>
      <c r="U30" s="2">
        <v>1</v>
      </c>
      <c r="V30" s="2">
        <v>1</v>
      </c>
      <c r="Y30" s="2">
        <v>1</v>
      </c>
      <c r="Z30" s="2">
        <v>1</v>
      </c>
      <c r="AA30" s="2">
        <v>1</v>
      </c>
      <c r="AB30" s="2">
        <v>1</v>
      </c>
      <c r="AC30" s="2">
        <v>1</v>
      </c>
      <c r="AE30" s="2">
        <v>1</v>
      </c>
      <c r="AF30" s="2">
        <v>1</v>
      </c>
      <c r="AH30" s="2">
        <v>1</v>
      </c>
      <c r="AI30" s="2">
        <v>1</v>
      </c>
      <c r="AJ30" s="2">
        <f t="shared" si="0"/>
        <v>25</v>
      </c>
      <c r="AK30" s="2">
        <f t="shared" si="1"/>
        <v>9</v>
      </c>
    </row>
    <row r="31" spans="1:37" x14ac:dyDescent="0.25">
      <c r="A31" s="2" t="s">
        <v>100</v>
      </c>
      <c r="B31" s="2">
        <v>1</v>
      </c>
      <c r="C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N31" s="2">
        <v>1</v>
      </c>
      <c r="O31" s="2">
        <v>1</v>
      </c>
      <c r="P31" s="2">
        <v>1</v>
      </c>
      <c r="Q31" s="2">
        <v>1</v>
      </c>
      <c r="R31" s="2">
        <v>1</v>
      </c>
      <c r="S31" s="2">
        <v>1</v>
      </c>
      <c r="T31" s="2">
        <v>1</v>
      </c>
      <c r="U31" s="2">
        <v>1</v>
      </c>
      <c r="V31" s="2">
        <v>1</v>
      </c>
      <c r="X31" s="2">
        <v>1</v>
      </c>
      <c r="Y31" s="2">
        <v>1</v>
      </c>
      <c r="Z31" s="2">
        <v>1</v>
      </c>
      <c r="AA31" s="2">
        <v>1</v>
      </c>
      <c r="AB31" s="2">
        <v>1</v>
      </c>
      <c r="AC31" s="2">
        <v>1</v>
      </c>
      <c r="AD31" s="2">
        <v>1</v>
      </c>
      <c r="AF31" s="2">
        <v>1</v>
      </c>
      <c r="AH31" s="2">
        <v>1</v>
      </c>
      <c r="AI31" s="2">
        <v>1</v>
      </c>
      <c r="AJ31" s="2">
        <f t="shared" si="0"/>
        <v>28</v>
      </c>
      <c r="AK31" s="2">
        <f t="shared" si="1"/>
        <v>6</v>
      </c>
    </row>
    <row r="32" spans="1:37" x14ac:dyDescent="0.25">
      <c r="A32" s="2" t="s">
        <v>101</v>
      </c>
      <c r="B32" s="2">
        <v>1</v>
      </c>
      <c r="C32" s="2">
        <v>1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N32" s="2">
        <v>1</v>
      </c>
      <c r="P32" s="2">
        <v>1</v>
      </c>
      <c r="Q32" s="2">
        <v>1</v>
      </c>
      <c r="R32" s="2">
        <v>1</v>
      </c>
      <c r="S32" s="2">
        <v>1</v>
      </c>
      <c r="T32" s="2">
        <v>1</v>
      </c>
      <c r="U32" s="2">
        <v>1</v>
      </c>
      <c r="V32" s="2">
        <v>1</v>
      </c>
      <c r="W32" s="2">
        <v>1</v>
      </c>
      <c r="Y32" s="2">
        <v>1</v>
      </c>
      <c r="Z32" s="2">
        <v>1</v>
      </c>
      <c r="AA32" s="2">
        <v>1</v>
      </c>
      <c r="AB32" s="2">
        <v>1</v>
      </c>
      <c r="AC32" s="2">
        <v>1</v>
      </c>
      <c r="AE32" s="2">
        <v>1</v>
      </c>
      <c r="AF32" s="2">
        <v>1</v>
      </c>
      <c r="AG32" s="2">
        <v>1</v>
      </c>
      <c r="AH32" s="2">
        <v>1</v>
      </c>
      <c r="AI32" s="2">
        <v>1</v>
      </c>
      <c r="AJ32" s="2">
        <f t="shared" si="0"/>
        <v>27</v>
      </c>
      <c r="AK32" s="2">
        <f t="shared" si="1"/>
        <v>7</v>
      </c>
    </row>
    <row r="33" spans="1:37" x14ac:dyDescent="0.25">
      <c r="A33" s="2" t="s">
        <v>102</v>
      </c>
      <c r="C33" s="2">
        <v>1</v>
      </c>
      <c r="E33" s="2">
        <v>1</v>
      </c>
      <c r="F33" s="2">
        <v>1</v>
      </c>
      <c r="G33" s="2">
        <v>1</v>
      </c>
      <c r="H33" s="2">
        <v>1</v>
      </c>
      <c r="I33" s="2">
        <v>1</v>
      </c>
      <c r="M33" s="2">
        <v>1</v>
      </c>
      <c r="N33" s="2">
        <v>1</v>
      </c>
      <c r="P33" s="2">
        <v>1</v>
      </c>
      <c r="Q33" s="2">
        <v>1</v>
      </c>
      <c r="S33" s="2">
        <v>1</v>
      </c>
      <c r="V33" s="2">
        <v>1</v>
      </c>
      <c r="Y33" s="2">
        <v>1</v>
      </c>
      <c r="Z33" s="2">
        <v>1</v>
      </c>
      <c r="AA33" s="2">
        <v>1</v>
      </c>
      <c r="AC33" s="2">
        <v>1</v>
      </c>
      <c r="AE33" s="2">
        <v>1</v>
      </c>
      <c r="AF33" s="2">
        <v>1</v>
      </c>
      <c r="AH33" s="2">
        <v>1</v>
      </c>
      <c r="AI33" s="2">
        <v>1</v>
      </c>
      <c r="AJ33" s="2">
        <f t="shared" si="0"/>
        <v>20</v>
      </c>
      <c r="AK33" s="2">
        <f t="shared" si="1"/>
        <v>14</v>
      </c>
    </row>
    <row r="34" spans="1:37" x14ac:dyDescent="0.25">
      <c r="A34" s="2" t="s">
        <v>103</v>
      </c>
      <c r="B34" s="2">
        <v>1</v>
      </c>
      <c r="C34" s="2">
        <v>1</v>
      </c>
      <c r="E34" s="2">
        <v>1</v>
      </c>
      <c r="F34" s="2">
        <v>1</v>
      </c>
      <c r="G34" s="2">
        <v>1</v>
      </c>
      <c r="H34" s="2">
        <v>1</v>
      </c>
      <c r="I34" s="2">
        <v>1</v>
      </c>
      <c r="K34" s="2">
        <v>1</v>
      </c>
      <c r="L34" s="2">
        <v>1</v>
      </c>
      <c r="M34" s="2">
        <v>1</v>
      </c>
      <c r="Q34" s="2">
        <v>1</v>
      </c>
      <c r="S34" s="2">
        <v>1</v>
      </c>
      <c r="T34" s="2">
        <v>1</v>
      </c>
      <c r="Y34" s="2">
        <v>1</v>
      </c>
      <c r="Z34" s="2">
        <v>1</v>
      </c>
      <c r="AH34" s="2">
        <v>1</v>
      </c>
      <c r="AJ34" s="2">
        <f t="shared" si="0"/>
        <v>16</v>
      </c>
      <c r="AK34" s="2">
        <f t="shared" si="1"/>
        <v>18</v>
      </c>
    </row>
    <row r="35" spans="1:37" x14ac:dyDescent="0.25">
      <c r="A35" s="2" t="s">
        <v>104</v>
      </c>
      <c r="B35" s="2">
        <v>1</v>
      </c>
      <c r="C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1</v>
      </c>
      <c r="M35" s="2">
        <v>1</v>
      </c>
      <c r="N35" s="2">
        <v>1</v>
      </c>
      <c r="P35" s="2">
        <v>1</v>
      </c>
      <c r="R35" s="2">
        <v>1</v>
      </c>
      <c r="S35" s="2">
        <v>1</v>
      </c>
      <c r="T35" s="2">
        <v>1</v>
      </c>
      <c r="W35" s="2">
        <v>1</v>
      </c>
      <c r="X35" s="2">
        <v>1</v>
      </c>
      <c r="Z35" s="2">
        <v>1</v>
      </c>
      <c r="AC35" s="2">
        <v>1</v>
      </c>
      <c r="AE35" s="2">
        <v>1</v>
      </c>
      <c r="AH35" s="2">
        <v>1</v>
      </c>
      <c r="AI35" s="2">
        <v>1</v>
      </c>
      <c r="AJ35" s="2">
        <f t="shared" si="0"/>
        <v>21</v>
      </c>
      <c r="AK35" s="2">
        <f t="shared" si="1"/>
        <v>13</v>
      </c>
    </row>
    <row r="36" spans="1:37" x14ac:dyDescent="0.25">
      <c r="A36" s="2" t="s">
        <v>105</v>
      </c>
      <c r="B36" s="2">
        <v>1</v>
      </c>
      <c r="C36" s="2">
        <v>1</v>
      </c>
      <c r="G36" s="2">
        <v>1</v>
      </c>
      <c r="H36" s="2">
        <v>1</v>
      </c>
      <c r="I36" s="2">
        <v>1</v>
      </c>
      <c r="J36" s="2">
        <v>1</v>
      </c>
      <c r="M36" s="2">
        <v>1</v>
      </c>
      <c r="P36" s="2">
        <v>1</v>
      </c>
      <c r="Q36" s="2">
        <v>1</v>
      </c>
      <c r="R36" s="2">
        <v>1</v>
      </c>
      <c r="T36" s="2">
        <v>1</v>
      </c>
      <c r="U36" s="2">
        <v>1</v>
      </c>
      <c r="V36" s="2">
        <v>1</v>
      </c>
      <c r="Y36" s="2">
        <v>1</v>
      </c>
      <c r="AB36" s="2">
        <v>1</v>
      </c>
      <c r="AE36" s="2">
        <v>1</v>
      </c>
      <c r="AF36" s="2">
        <v>1</v>
      </c>
      <c r="AG36" s="2">
        <v>1</v>
      </c>
      <c r="AH36" s="2">
        <v>1</v>
      </c>
      <c r="AI36" s="2">
        <v>1</v>
      </c>
      <c r="AJ36" s="2">
        <f t="shared" si="0"/>
        <v>20</v>
      </c>
      <c r="AK36" s="2">
        <f t="shared" si="1"/>
        <v>14</v>
      </c>
    </row>
    <row r="37" spans="1:37" x14ac:dyDescent="0.25">
      <c r="A37" s="2" t="s">
        <v>106</v>
      </c>
      <c r="C37" s="2">
        <v>1</v>
      </c>
      <c r="D37" s="2">
        <v>1</v>
      </c>
      <c r="F37" s="2">
        <v>1</v>
      </c>
      <c r="G37" s="2">
        <v>1</v>
      </c>
      <c r="I37" s="2">
        <v>1</v>
      </c>
      <c r="K37" s="2">
        <v>1</v>
      </c>
      <c r="L37" s="2">
        <v>1</v>
      </c>
      <c r="M37" s="2">
        <v>1</v>
      </c>
      <c r="N37" s="2">
        <v>1</v>
      </c>
      <c r="O37" s="2">
        <v>1</v>
      </c>
      <c r="Q37" s="2">
        <v>1</v>
      </c>
      <c r="R37" s="2">
        <v>1</v>
      </c>
      <c r="S37" s="2">
        <v>1</v>
      </c>
      <c r="T37" s="2">
        <v>1</v>
      </c>
      <c r="V37" s="2">
        <v>1</v>
      </c>
      <c r="X37" s="2">
        <v>1</v>
      </c>
      <c r="Y37" s="2">
        <v>1</v>
      </c>
      <c r="Z37" s="2">
        <v>1</v>
      </c>
      <c r="AA37" s="2">
        <v>1</v>
      </c>
      <c r="AF37" s="2">
        <v>1</v>
      </c>
      <c r="AG37" s="2">
        <v>1</v>
      </c>
      <c r="AH37" s="2">
        <v>1</v>
      </c>
      <c r="AJ37" s="2">
        <f t="shared" si="0"/>
        <v>22</v>
      </c>
      <c r="AK37" s="2">
        <f t="shared" si="1"/>
        <v>12</v>
      </c>
    </row>
    <row r="38" spans="1:37" x14ac:dyDescent="0.25">
      <c r="A38" s="2" t="s">
        <v>107</v>
      </c>
      <c r="B38" s="2">
        <v>1</v>
      </c>
      <c r="C38" s="2">
        <v>1</v>
      </c>
      <c r="D38" s="2">
        <v>1</v>
      </c>
      <c r="F38" s="2">
        <v>1</v>
      </c>
      <c r="G38" s="2">
        <v>1</v>
      </c>
      <c r="I38" s="2">
        <v>1</v>
      </c>
      <c r="K38" s="2">
        <v>1</v>
      </c>
      <c r="L38" s="2">
        <v>1</v>
      </c>
      <c r="M38" s="2">
        <v>1</v>
      </c>
      <c r="N38" s="2">
        <v>1</v>
      </c>
      <c r="P38" s="2">
        <v>1</v>
      </c>
      <c r="Q38" s="2">
        <v>1</v>
      </c>
      <c r="R38" s="2">
        <v>1</v>
      </c>
      <c r="S38" s="2">
        <v>1</v>
      </c>
      <c r="T38" s="2">
        <v>1</v>
      </c>
      <c r="V38" s="2">
        <v>1</v>
      </c>
      <c r="X38" s="2">
        <v>1</v>
      </c>
      <c r="Y38" s="2">
        <v>1</v>
      </c>
      <c r="Z38" s="2">
        <v>1</v>
      </c>
      <c r="AA38" s="2">
        <v>1</v>
      </c>
      <c r="AB38" s="2">
        <v>1</v>
      </c>
      <c r="AC38" s="2">
        <v>1</v>
      </c>
      <c r="AG38" s="2">
        <v>1</v>
      </c>
      <c r="AH38" s="2">
        <v>1</v>
      </c>
      <c r="AJ38" s="2">
        <f t="shared" si="0"/>
        <v>24</v>
      </c>
      <c r="AK38" s="2">
        <f t="shared" si="1"/>
        <v>10</v>
      </c>
    </row>
    <row r="39" spans="1:37" x14ac:dyDescent="0.25">
      <c r="A39" s="2" t="s">
        <v>108</v>
      </c>
      <c r="K39" s="2">
        <v>1</v>
      </c>
      <c r="T39" s="2">
        <v>1</v>
      </c>
      <c r="U39" s="2">
        <v>1</v>
      </c>
      <c r="V39" s="2">
        <v>1</v>
      </c>
      <c r="W39" s="2">
        <v>1</v>
      </c>
      <c r="AC39" s="2">
        <v>1</v>
      </c>
      <c r="AJ39" s="2">
        <f t="shared" si="0"/>
        <v>6</v>
      </c>
      <c r="AK39" s="2">
        <f t="shared" si="1"/>
        <v>28</v>
      </c>
    </row>
    <row r="40" spans="1:37" x14ac:dyDescent="0.25">
      <c r="A40" s="2" t="s">
        <v>109</v>
      </c>
      <c r="E40" s="2">
        <v>1</v>
      </c>
      <c r="J40" s="2">
        <v>1</v>
      </c>
      <c r="S40" s="2">
        <v>1</v>
      </c>
      <c r="AD40" s="2">
        <v>1</v>
      </c>
      <c r="AJ40" s="2">
        <f t="shared" si="0"/>
        <v>4</v>
      </c>
      <c r="AK40" s="2">
        <f t="shared" si="1"/>
        <v>30</v>
      </c>
    </row>
    <row r="41" spans="1:37" x14ac:dyDescent="0.25">
      <c r="A41" s="2" t="s">
        <v>110</v>
      </c>
      <c r="E41" s="2">
        <v>1</v>
      </c>
      <c r="M41" s="2">
        <v>1</v>
      </c>
      <c r="N41" s="2">
        <v>1</v>
      </c>
      <c r="V41" s="2">
        <v>1</v>
      </c>
      <c r="X41" s="2">
        <v>1</v>
      </c>
      <c r="AA41" s="2">
        <v>1</v>
      </c>
      <c r="AB41" s="2">
        <v>1</v>
      </c>
      <c r="AE41" s="2">
        <v>1</v>
      </c>
      <c r="AI41" s="2">
        <v>1</v>
      </c>
      <c r="AJ41" s="2">
        <f t="shared" si="0"/>
        <v>9</v>
      </c>
      <c r="AK41" s="2">
        <f t="shared" si="1"/>
        <v>25</v>
      </c>
    </row>
    <row r="42" spans="1:37" x14ac:dyDescent="0.25">
      <c r="A42" s="2" t="s">
        <v>111</v>
      </c>
      <c r="E42" s="2">
        <v>1</v>
      </c>
      <c r="G42" s="2">
        <v>1</v>
      </c>
      <c r="I42" s="2">
        <v>1</v>
      </c>
      <c r="S42" s="2">
        <v>1</v>
      </c>
      <c r="T42" s="2">
        <v>1</v>
      </c>
      <c r="AC42" s="2">
        <v>1</v>
      </c>
      <c r="AH42" s="2">
        <v>1</v>
      </c>
      <c r="AJ42" s="2">
        <f t="shared" si="0"/>
        <v>7</v>
      </c>
      <c r="AK42" s="2">
        <f t="shared" si="1"/>
        <v>27</v>
      </c>
    </row>
    <row r="43" spans="1:37" x14ac:dyDescent="0.25">
      <c r="A43" s="2" t="s">
        <v>112</v>
      </c>
      <c r="I43" s="2">
        <v>1</v>
      </c>
      <c r="S43" s="2">
        <v>1</v>
      </c>
      <c r="AC43" s="2">
        <v>1</v>
      </c>
      <c r="AE43" s="2">
        <v>1</v>
      </c>
      <c r="AH43" s="2">
        <v>1</v>
      </c>
      <c r="AJ43" s="2">
        <f t="shared" si="0"/>
        <v>5</v>
      </c>
      <c r="AK43" s="2">
        <f t="shared" si="1"/>
        <v>29</v>
      </c>
    </row>
    <row r="44" spans="1:37" x14ac:dyDescent="0.25">
      <c r="A44" s="2" t="s">
        <v>113</v>
      </c>
      <c r="E44" s="2">
        <v>1</v>
      </c>
      <c r="G44" s="2">
        <v>1</v>
      </c>
      <c r="H44" s="2">
        <v>1</v>
      </c>
      <c r="K44" s="2">
        <v>1</v>
      </c>
      <c r="L44" s="2">
        <v>1</v>
      </c>
      <c r="Q44" s="2">
        <v>1</v>
      </c>
      <c r="S44" s="2">
        <v>1</v>
      </c>
      <c r="T44" s="2">
        <v>1</v>
      </c>
      <c r="U44" s="2">
        <v>1</v>
      </c>
      <c r="W44" s="2">
        <v>1</v>
      </c>
      <c r="AA44" s="2">
        <v>1</v>
      </c>
      <c r="AC44" s="2">
        <v>1</v>
      </c>
      <c r="AE44" s="2">
        <v>1</v>
      </c>
      <c r="AF44" s="2">
        <v>1</v>
      </c>
      <c r="AH44" s="2">
        <v>1</v>
      </c>
      <c r="AJ44" s="2">
        <f t="shared" si="0"/>
        <v>15</v>
      </c>
      <c r="AK44" s="2">
        <f t="shared" si="1"/>
        <v>19</v>
      </c>
    </row>
    <row r="45" spans="1:37" x14ac:dyDescent="0.25">
      <c r="A45" s="2" t="s">
        <v>114</v>
      </c>
      <c r="E45" s="2">
        <v>1</v>
      </c>
      <c r="K45" s="2">
        <v>1</v>
      </c>
      <c r="S45" s="2">
        <v>1</v>
      </c>
      <c r="T45" s="2">
        <v>1</v>
      </c>
      <c r="U45" s="2">
        <v>1</v>
      </c>
      <c r="W45" s="2">
        <v>1</v>
      </c>
      <c r="AE45" s="2">
        <v>1</v>
      </c>
      <c r="AF45" s="2">
        <v>1</v>
      </c>
      <c r="AI45" s="2">
        <v>1</v>
      </c>
      <c r="AJ45" s="2">
        <f t="shared" si="0"/>
        <v>9</v>
      </c>
      <c r="AK45" s="2">
        <f t="shared" si="1"/>
        <v>25</v>
      </c>
    </row>
    <row r="46" spans="1:37" x14ac:dyDescent="0.25">
      <c r="A46" s="2" t="s">
        <v>115</v>
      </c>
      <c r="M46" s="2">
        <v>1</v>
      </c>
      <c r="S46" s="2">
        <v>1</v>
      </c>
      <c r="T46" s="2">
        <v>1</v>
      </c>
      <c r="U46" s="2">
        <v>1</v>
      </c>
      <c r="W46" s="2">
        <v>1</v>
      </c>
      <c r="AE46" s="2">
        <v>1</v>
      </c>
      <c r="AF46" s="2">
        <v>1</v>
      </c>
      <c r="AI46" s="2">
        <v>1</v>
      </c>
      <c r="AJ46" s="2">
        <f t="shared" si="0"/>
        <v>8</v>
      </c>
      <c r="AK46" s="2">
        <f t="shared" si="1"/>
        <v>26</v>
      </c>
    </row>
    <row r="47" spans="1:37" x14ac:dyDescent="0.25">
      <c r="A47" s="2" t="s">
        <v>116</v>
      </c>
      <c r="B47" s="2">
        <v>1</v>
      </c>
      <c r="C47" s="2">
        <v>1</v>
      </c>
      <c r="H47" s="2">
        <v>1</v>
      </c>
      <c r="K47" s="2">
        <v>1</v>
      </c>
      <c r="L47" s="2">
        <v>1</v>
      </c>
      <c r="P47" s="2">
        <v>1</v>
      </c>
      <c r="S47" s="2">
        <v>1</v>
      </c>
      <c r="T47" s="2">
        <v>1</v>
      </c>
      <c r="Y47" s="2">
        <v>1</v>
      </c>
      <c r="Z47" s="2">
        <v>1</v>
      </c>
      <c r="AA47" s="2">
        <v>1</v>
      </c>
      <c r="AF47" s="2">
        <v>1</v>
      </c>
      <c r="AH47" s="2">
        <v>1</v>
      </c>
      <c r="AI47" s="2">
        <v>1</v>
      </c>
      <c r="AJ47" s="2">
        <f t="shared" si="0"/>
        <v>14</v>
      </c>
      <c r="AK47" s="2">
        <f t="shared" si="1"/>
        <v>20</v>
      </c>
    </row>
    <row r="48" spans="1:37" x14ac:dyDescent="0.25">
      <c r="A48" s="2" t="s">
        <v>117</v>
      </c>
      <c r="E48" s="2">
        <v>1</v>
      </c>
      <c r="S48" s="2">
        <v>1</v>
      </c>
      <c r="U48" s="2">
        <v>1</v>
      </c>
      <c r="AC48" s="2">
        <v>1</v>
      </c>
      <c r="AH48" s="2">
        <v>1</v>
      </c>
      <c r="AJ48" s="2">
        <f t="shared" si="0"/>
        <v>5</v>
      </c>
      <c r="AK48" s="2">
        <f t="shared" si="1"/>
        <v>29</v>
      </c>
    </row>
    <row r="49" spans="1:37" x14ac:dyDescent="0.25">
      <c r="A49" s="2" t="s">
        <v>118</v>
      </c>
      <c r="E49" s="2">
        <v>1</v>
      </c>
      <c r="G49" s="2">
        <v>1</v>
      </c>
      <c r="O49" s="2">
        <v>1</v>
      </c>
      <c r="T49" s="2">
        <v>1</v>
      </c>
      <c r="U49" s="2">
        <v>1</v>
      </c>
      <c r="AA49" s="2">
        <v>1</v>
      </c>
      <c r="AC49" s="2">
        <v>1</v>
      </c>
      <c r="AI49" s="2">
        <v>1</v>
      </c>
      <c r="AJ49" s="2">
        <f t="shared" si="0"/>
        <v>8</v>
      </c>
      <c r="AK49" s="2">
        <f t="shared" si="1"/>
        <v>26</v>
      </c>
    </row>
    <row r="50" spans="1:37" x14ac:dyDescent="0.25">
      <c r="A50" s="2" t="s">
        <v>119</v>
      </c>
      <c r="E50" s="2">
        <v>1</v>
      </c>
      <c r="F50" s="2">
        <v>1</v>
      </c>
      <c r="H50" s="2">
        <v>1</v>
      </c>
      <c r="I50" s="2">
        <v>1</v>
      </c>
      <c r="J50" s="2">
        <v>1</v>
      </c>
      <c r="L50" s="2">
        <v>1</v>
      </c>
      <c r="M50" s="2">
        <v>1</v>
      </c>
      <c r="N50" s="2">
        <v>1</v>
      </c>
      <c r="O50" s="2">
        <v>1</v>
      </c>
      <c r="R50" s="2">
        <v>1</v>
      </c>
      <c r="S50" s="2">
        <v>1</v>
      </c>
      <c r="T50" s="2">
        <v>1</v>
      </c>
      <c r="U50" s="2">
        <v>1</v>
      </c>
      <c r="V50" s="2">
        <v>1</v>
      </c>
      <c r="W50" s="2">
        <v>1</v>
      </c>
      <c r="Z50" s="2">
        <v>1</v>
      </c>
      <c r="AA50" s="2">
        <v>1</v>
      </c>
      <c r="AC50" s="2">
        <v>1</v>
      </c>
      <c r="AE50" s="2">
        <v>1</v>
      </c>
      <c r="AF50" s="2">
        <v>1</v>
      </c>
      <c r="AG50" s="2">
        <v>1</v>
      </c>
      <c r="AH50" s="2">
        <v>1</v>
      </c>
      <c r="AI50" s="2">
        <v>1</v>
      </c>
      <c r="AJ50" s="2">
        <f t="shared" si="0"/>
        <v>23</v>
      </c>
      <c r="AK50" s="2">
        <f t="shared" si="1"/>
        <v>11</v>
      </c>
    </row>
    <row r="51" spans="1:37" x14ac:dyDescent="0.25">
      <c r="A51" s="2" t="s">
        <v>120</v>
      </c>
      <c r="C51" s="2">
        <v>1</v>
      </c>
      <c r="E51" s="2">
        <v>1</v>
      </c>
      <c r="J51" s="2">
        <v>1</v>
      </c>
      <c r="K51" s="2">
        <v>1</v>
      </c>
      <c r="L51" s="2">
        <v>1</v>
      </c>
      <c r="S51" s="2">
        <v>1</v>
      </c>
      <c r="W51" s="2">
        <v>1</v>
      </c>
      <c r="AE51" s="2">
        <v>1</v>
      </c>
      <c r="AH51" s="2">
        <v>1</v>
      </c>
      <c r="AJ51" s="2">
        <f t="shared" si="0"/>
        <v>9</v>
      </c>
      <c r="AK51" s="2">
        <f t="shared" si="1"/>
        <v>25</v>
      </c>
    </row>
    <row r="52" spans="1:37" x14ac:dyDescent="0.25">
      <c r="A52" s="2" t="s">
        <v>121</v>
      </c>
      <c r="C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1</v>
      </c>
      <c r="K52" s="2">
        <v>1</v>
      </c>
      <c r="N52" s="2">
        <v>1</v>
      </c>
      <c r="O52" s="2">
        <v>1</v>
      </c>
      <c r="S52" s="2">
        <v>1</v>
      </c>
      <c r="T52" s="2">
        <v>1</v>
      </c>
      <c r="W52" s="2">
        <v>1</v>
      </c>
      <c r="Y52" s="2">
        <v>1</v>
      </c>
      <c r="Z52" s="2">
        <v>1</v>
      </c>
      <c r="AA52" s="2">
        <v>1</v>
      </c>
      <c r="AC52" s="2">
        <v>1</v>
      </c>
      <c r="AD52" s="2">
        <v>1</v>
      </c>
      <c r="AF52" s="2">
        <v>1</v>
      </c>
      <c r="AH52" s="2">
        <v>1</v>
      </c>
      <c r="AJ52" s="2">
        <f t="shared" si="0"/>
        <v>19</v>
      </c>
      <c r="AK52" s="2">
        <f t="shared" si="1"/>
        <v>15</v>
      </c>
    </row>
    <row r="53" spans="1:37" x14ac:dyDescent="0.25">
      <c r="A53" s="2" t="s">
        <v>122</v>
      </c>
      <c r="B53" s="2">
        <v>1</v>
      </c>
      <c r="C53" s="2">
        <v>1</v>
      </c>
      <c r="D53" s="2">
        <v>1</v>
      </c>
      <c r="E53" s="2">
        <v>1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1</v>
      </c>
      <c r="S53" s="2">
        <v>1</v>
      </c>
      <c r="T53" s="2">
        <v>1</v>
      </c>
      <c r="W53" s="2">
        <v>1</v>
      </c>
      <c r="Z53" s="2">
        <v>1</v>
      </c>
      <c r="AA53" s="2">
        <v>1</v>
      </c>
      <c r="AB53" s="2">
        <v>1</v>
      </c>
      <c r="AC53" s="2">
        <v>1</v>
      </c>
      <c r="AD53" s="2">
        <v>1</v>
      </c>
      <c r="AH53" s="2">
        <v>1</v>
      </c>
      <c r="AI53" s="2">
        <v>1</v>
      </c>
      <c r="AJ53" s="2">
        <f t="shared" si="0"/>
        <v>24</v>
      </c>
      <c r="AK53" s="2">
        <f t="shared" si="1"/>
        <v>10</v>
      </c>
    </row>
    <row r="54" spans="1:37" x14ac:dyDescent="0.25">
      <c r="A54" s="2" t="s">
        <v>123</v>
      </c>
      <c r="G54" s="2">
        <v>1</v>
      </c>
      <c r="H54" s="2">
        <v>1</v>
      </c>
      <c r="J54" s="2">
        <v>1</v>
      </c>
      <c r="S54" s="2">
        <v>1</v>
      </c>
      <c r="T54" s="2">
        <v>1</v>
      </c>
      <c r="W54" s="2">
        <v>1</v>
      </c>
      <c r="Z54" s="2">
        <v>1</v>
      </c>
      <c r="AC54" s="2">
        <v>1</v>
      </c>
      <c r="AH54" s="2">
        <v>1</v>
      </c>
      <c r="AI54" s="2">
        <v>1</v>
      </c>
      <c r="AJ54" s="2">
        <f t="shared" si="0"/>
        <v>10</v>
      </c>
      <c r="AK54" s="2">
        <f t="shared" si="1"/>
        <v>24</v>
      </c>
    </row>
    <row r="55" spans="1:37" x14ac:dyDescent="0.25">
      <c r="A55" s="2" t="s">
        <v>124</v>
      </c>
      <c r="E55" s="2">
        <v>1</v>
      </c>
      <c r="J55" s="2">
        <v>1</v>
      </c>
      <c r="S55" s="2">
        <v>1</v>
      </c>
      <c r="AD55" s="2">
        <v>1</v>
      </c>
      <c r="AJ55" s="2">
        <f t="shared" si="0"/>
        <v>4</v>
      </c>
      <c r="AK55" s="2">
        <f t="shared" si="1"/>
        <v>30</v>
      </c>
    </row>
    <row r="56" spans="1:37" x14ac:dyDescent="0.25">
      <c r="A56" s="2" t="s">
        <v>125</v>
      </c>
      <c r="F56" s="2">
        <v>1</v>
      </c>
      <c r="S56" s="2">
        <v>1</v>
      </c>
      <c r="AB56" s="2">
        <v>1</v>
      </c>
      <c r="AJ56" s="2">
        <f t="shared" si="0"/>
        <v>3</v>
      </c>
      <c r="AK56" s="2">
        <f t="shared" si="1"/>
        <v>31</v>
      </c>
    </row>
    <row r="57" spans="1:37" x14ac:dyDescent="0.25">
      <c r="A57" s="2" t="s">
        <v>126</v>
      </c>
      <c r="E57" s="2">
        <v>1</v>
      </c>
      <c r="G57" s="2">
        <v>1</v>
      </c>
      <c r="H57" s="2">
        <v>1</v>
      </c>
      <c r="J57" s="2">
        <v>1</v>
      </c>
      <c r="S57" s="2">
        <v>1</v>
      </c>
      <c r="W57" s="2">
        <v>1</v>
      </c>
      <c r="Z57" s="2">
        <v>1</v>
      </c>
      <c r="AB57" s="2">
        <v>1</v>
      </c>
      <c r="AC57" s="2">
        <v>1</v>
      </c>
      <c r="AH57" s="2">
        <v>1</v>
      </c>
      <c r="AJ57" s="2">
        <f t="shared" si="0"/>
        <v>10</v>
      </c>
      <c r="AK57" s="2">
        <f t="shared" si="1"/>
        <v>24</v>
      </c>
    </row>
    <row r="58" spans="1:37" x14ac:dyDescent="0.25">
      <c r="A58" s="2" t="s">
        <v>127</v>
      </c>
      <c r="F58" s="2">
        <v>1</v>
      </c>
      <c r="X58" s="2">
        <v>1</v>
      </c>
      <c r="AD58" s="2">
        <v>1</v>
      </c>
      <c r="AJ58" s="2">
        <f t="shared" si="0"/>
        <v>3</v>
      </c>
      <c r="AK58" s="2">
        <f t="shared" si="1"/>
        <v>31</v>
      </c>
    </row>
    <row r="59" spans="1:37" x14ac:dyDescent="0.25">
      <c r="A59" s="2" t="s">
        <v>128</v>
      </c>
      <c r="B59" s="2">
        <v>1</v>
      </c>
      <c r="C59" s="2">
        <v>1</v>
      </c>
      <c r="D59" s="2">
        <v>1</v>
      </c>
      <c r="E59" s="2">
        <v>1</v>
      </c>
      <c r="F59" s="2">
        <v>1</v>
      </c>
      <c r="G59" s="2">
        <v>1</v>
      </c>
      <c r="H59" s="2">
        <v>1</v>
      </c>
      <c r="I59" s="2">
        <v>1</v>
      </c>
      <c r="J59" s="2">
        <v>1</v>
      </c>
      <c r="K59" s="2">
        <v>1</v>
      </c>
      <c r="M59" s="2">
        <v>1</v>
      </c>
      <c r="N59" s="2">
        <v>1</v>
      </c>
      <c r="P59" s="2">
        <v>1</v>
      </c>
      <c r="Q59" s="2">
        <v>1</v>
      </c>
      <c r="S59" s="2">
        <v>1</v>
      </c>
      <c r="T59" s="2">
        <v>1</v>
      </c>
      <c r="V59" s="2">
        <v>1</v>
      </c>
      <c r="W59" s="2">
        <v>1</v>
      </c>
      <c r="X59" s="2">
        <v>1</v>
      </c>
      <c r="Y59" s="2">
        <v>1</v>
      </c>
      <c r="Z59" s="2">
        <v>1</v>
      </c>
      <c r="AC59" s="2">
        <v>1</v>
      </c>
      <c r="AD59" s="2">
        <v>1</v>
      </c>
      <c r="AE59" s="2">
        <v>1</v>
      </c>
      <c r="AH59" s="2">
        <v>1</v>
      </c>
      <c r="AI59" s="2">
        <v>1</v>
      </c>
      <c r="AJ59" s="2">
        <f t="shared" si="0"/>
        <v>26</v>
      </c>
      <c r="AK59" s="2">
        <f t="shared" si="1"/>
        <v>8</v>
      </c>
    </row>
    <row r="60" spans="1:37" x14ac:dyDescent="0.25">
      <c r="A60" s="2" t="s">
        <v>129</v>
      </c>
      <c r="M60" s="2">
        <v>1</v>
      </c>
      <c r="AJ60" s="2">
        <f t="shared" si="0"/>
        <v>1</v>
      </c>
      <c r="AK60" s="2">
        <f t="shared" si="1"/>
        <v>33</v>
      </c>
    </row>
    <row r="61" spans="1:37" x14ac:dyDescent="0.25">
      <c r="A61" s="2" t="s">
        <v>130</v>
      </c>
      <c r="AI61" s="2">
        <v>1</v>
      </c>
      <c r="AJ61" s="2">
        <f t="shared" si="0"/>
        <v>1</v>
      </c>
      <c r="AK61" s="2">
        <f t="shared" si="1"/>
        <v>33</v>
      </c>
    </row>
    <row r="62" spans="1:37" x14ac:dyDescent="0.25">
      <c r="A62" s="2" t="s">
        <v>131</v>
      </c>
      <c r="C62" s="2">
        <v>1</v>
      </c>
      <c r="F62" s="2">
        <v>1</v>
      </c>
      <c r="G62" s="2">
        <v>1</v>
      </c>
      <c r="I62" s="2">
        <v>1</v>
      </c>
      <c r="M62" s="2">
        <v>1</v>
      </c>
      <c r="N62" s="2">
        <v>1</v>
      </c>
      <c r="P62" s="2">
        <v>1</v>
      </c>
      <c r="S62" s="2">
        <v>1</v>
      </c>
      <c r="X62" s="2">
        <v>1</v>
      </c>
      <c r="AB62" s="2">
        <v>1</v>
      </c>
      <c r="AD62" s="2">
        <v>1</v>
      </c>
      <c r="AH62" s="2">
        <v>1</v>
      </c>
      <c r="AJ62" s="2">
        <f t="shared" si="0"/>
        <v>12</v>
      </c>
      <c r="AK62" s="2">
        <f t="shared" si="1"/>
        <v>22</v>
      </c>
    </row>
    <row r="63" spans="1:37" x14ac:dyDescent="0.25">
      <c r="A63" s="2" t="s">
        <v>132</v>
      </c>
      <c r="D63" s="2">
        <v>1</v>
      </c>
      <c r="G63" s="2">
        <v>1</v>
      </c>
      <c r="I63" s="2">
        <v>1</v>
      </c>
      <c r="J63" s="2">
        <v>1</v>
      </c>
      <c r="Y63" s="2">
        <v>1</v>
      </c>
      <c r="AB63" s="2">
        <v>1</v>
      </c>
      <c r="AH63" s="2">
        <v>1</v>
      </c>
      <c r="AJ63" s="2">
        <f t="shared" si="0"/>
        <v>7</v>
      </c>
      <c r="AK63" s="2">
        <f t="shared" si="1"/>
        <v>27</v>
      </c>
    </row>
    <row r="64" spans="1:37" x14ac:dyDescent="0.25">
      <c r="A64" s="2" t="s">
        <v>133</v>
      </c>
      <c r="B64" s="2">
        <v>1</v>
      </c>
      <c r="C64" s="2">
        <v>1</v>
      </c>
      <c r="D64" s="2">
        <v>1</v>
      </c>
      <c r="F64" s="2">
        <v>1</v>
      </c>
      <c r="H64" s="2">
        <v>1</v>
      </c>
      <c r="J64" s="2">
        <v>1</v>
      </c>
      <c r="L64" s="2">
        <v>1</v>
      </c>
      <c r="M64" s="2">
        <v>1</v>
      </c>
      <c r="N64" s="2">
        <v>1</v>
      </c>
      <c r="O64" s="2">
        <v>1</v>
      </c>
      <c r="S64" s="2">
        <v>1</v>
      </c>
      <c r="V64" s="2">
        <v>1</v>
      </c>
      <c r="AD64" s="2">
        <v>1</v>
      </c>
      <c r="AH64" s="2">
        <v>1</v>
      </c>
      <c r="AJ64" s="2">
        <f t="shared" si="0"/>
        <v>14</v>
      </c>
      <c r="AK64" s="2">
        <f t="shared" si="1"/>
        <v>20</v>
      </c>
    </row>
  </sheetData>
  <mergeCells count="1">
    <mergeCell ref="A1:G1"/>
  </mergeCells>
  <hyperlinks>
    <hyperlink ref="A1:G1" r:id="rId1" display="For definition and how each provision is coded see Peace Accords Matrix Website, https://peaceaccords.nd.edu/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Notre Dame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mjoshi2</dc:creator>
  <cp:lastModifiedBy>mjoshi2</cp:lastModifiedBy>
  <dcterms:created xsi:type="dcterms:W3CDTF">2013-05-10T12:35:23Z</dcterms:created>
  <dcterms:modified xsi:type="dcterms:W3CDTF">2013-05-10T12:47:54Z</dcterms:modified>
</cp:coreProperties>
</file>